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3375DCAEA3B44EEAA28863EA6B37CB21" descr="防火门"/>
        <xdr:cNvPicPr/>
      </xdr:nvPicPr>
      <xdr:blipFill>
        <a:blip r:embed="rId1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2" name="ID_7F868C1E363648F9BBA3B5AFC8F8FE54" descr="防火门1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13" name="ID_3B1AC7DBB6404B3FA3C65C6F0BBE517B" descr="密封胶条"/>
        <xdr:cNvPicPr/>
      </xdr:nvPicPr>
      <xdr:blipFill>
        <a:blip r:embed="rId3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4" name="ID_2DDC861487CC4C94B950A3F97EBEBE10" descr="LED节能玉米灯"/>
        <xdr:cNvPicPr/>
      </xdr:nvPicPr>
      <xdr:blipFill>
        <a:blip r:embed="rId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5" name="ID_2F5FC84F96BB4F2297D1373E2CA9BC6B" descr="电子镇流器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0145" cy="10058400"/>
        </a:xfrm>
        <a:prstGeom prst="rect">
          <a:avLst/>
        </a:prstGeom>
      </xdr:spPr>
    </xdr:pic>
  </etc:cellImage>
  <etc:cellImage>
    <xdr:pic>
      <xdr:nvPicPr>
        <xdr:cNvPr id="16" name="ID_715436E4035B49D994D25EABB0B1E8B6" descr="定时器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7" name="ID_36B442A6B90446DD802BDB8E585D2FFC" descr="淋浴座椅"/>
        <xdr:cNvPicPr/>
      </xdr:nvPicPr>
      <xdr:blipFill>
        <a:blip r:embed="rId7"/>
        <a:stretch>
          <a:fillRect/>
        </a:stretch>
      </xdr:blipFill>
      <xdr:spPr>
        <a:xfrm>
          <a:off x="0" y="0"/>
          <a:ext cx="3581400" cy="4552950"/>
        </a:xfrm>
        <a:prstGeom prst="rect">
          <a:avLst/>
        </a:prstGeom>
      </xdr:spPr>
    </xdr:pic>
  </etc:cellImage>
  <etc:cellImage>
    <xdr:pic>
      <xdr:nvPicPr>
        <xdr:cNvPr id="19" name="ID_077293A736C74606A7DE4B3AC16DD6DB" descr="旋转把手2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7765" cy="46691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<sst xmlns="http://schemas.openxmlformats.org/spreadsheetml/2006/main" count="89" uniqueCount="57">
  <si>
    <t>中山大学附属第一（南沙）医院PVC排水管、防火门等物资采购项目报价单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</si>
  <si>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</si>
  <si>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</si>
  <si>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</si>
  <si>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</si>
  <si>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</si>
  <si>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</si>
  <si>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</si>
  <si>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</si>
  <si>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</si>
  <si>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ZGSQ202511120040</t>
  </si>
  <si>
    <t>PVC排水管</t>
  </si>
  <si>
    <t>直径63mm/4米一条</t>
  </si>
  <si>
    <t>米</t>
  </si>
  <si>
    <t>PVC排水管三通</t>
  </si>
  <si>
    <t>直径63mm</t>
  </si>
  <si>
    <t>个</t>
  </si>
  <si>
    <t>PVC排水管弯头</t>
  </si>
  <si>
    <t>PVC排水管直通</t>
  </si>
  <si>
    <t>PVC胶水</t>
  </si>
  <si>
    <t>500ml/瓶</t>
  </si>
  <si>
    <t>瓶</t>
  </si>
  <si>
    <t>不锈钢包胶管码</t>
  </si>
  <si>
    <t>大肚哈夫节</t>
  </si>
  <si>
    <t>DN100/300mm</t>
  </si>
  <si>
    <t>防火门</t>
  </si>
  <si>
    <t>左边门：宽68.7*高221厚5cm,  右边门：宽68.7高221厚5cm（需供应商复核尺寸）</t>
  </si>
  <si>
    <t>对</t>
  </si>
  <si>
    <t>左边门宽68.5*高220.5厚5cm 右边门宽68.5高220.5厚5cm（需供应商复核尺寸）</t>
  </si>
  <si>
    <t>旋转密封把手</t>
  </si>
  <si>
    <t>铝合金材质</t>
  </si>
  <si>
    <t>密封胶条</t>
  </si>
  <si>
    <t>/</t>
  </si>
  <si>
    <t>Y型阀</t>
  </si>
  <si>
    <t>DN150</t>
  </si>
  <si>
    <t>LED节能玉米灯</t>
  </si>
  <si>
    <t>E27/4000k/20W</t>
  </si>
  <si>
    <t>轴承</t>
  </si>
  <si>
    <t>6308/内径40mm/外径90mm 宽度23mm</t>
  </si>
  <si>
    <t>电子镇流器</t>
  </si>
  <si>
    <t>10w</t>
  </si>
  <si>
    <t>定时器</t>
  </si>
  <si>
    <t>60分钟/半圆轴</t>
  </si>
  <si>
    <t>ZGSQ202507150005</t>
  </si>
  <si>
    <t>壁挂折叠浴室凳</t>
  </si>
  <si>
    <t>靠背+8代双扶手（不包安装）</t>
  </si>
  <si>
    <t>张</t>
  </si>
  <si>
    <t>ZGSQ202510200025</t>
  </si>
  <si>
    <t>软链接</t>
  </si>
  <si>
    <t>DN40长26厘米/水管牙/配密封圈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</si>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</sst>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workbookViewId="0">
      <selection activeCell="E25" sqref="E25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50</v>
      </c>
      <c r="G3" s="17"/>
      <c r="H3" s="17"/>
      <c r="I3" s="17"/>
    </row>
    <row r="4" customFormat="1" ht="40" customHeight="1" spans="1:10">
      <c r="A4" s="13">
        <v>2</v>
      </c>
      <c r="B4" s="14" t="s">
        <v>10</v>
      </c>
      <c r="C4" s="15" t="s">
        <v>14</v>
      </c>
      <c r="D4" s="15" t="s">
        <v>15</v>
      </c>
      <c r="E4" s="14" t="s">
        <v>16</v>
      </c>
      <c r="F4" s="16">
        <v>18</v>
      </c>
      <c r="G4" s="17"/>
      <c r="H4" s="17"/>
      <c r="I4" s="18"/>
    </row>
    <row r="5" customFormat="1" ht="40" customHeight="1" spans="1:10">
      <c r="A5" s="13">
        <v>3</v>
      </c>
      <c r="B5" s="14" t="s">
        <v>10</v>
      </c>
      <c r="C5" s="15" t="s">
        <v>17</v>
      </c>
      <c r="D5" s="15" t="s">
        <v>15</v>
      </c>
      <c r="E5" s="14" t="s">
        <v>16</v>
      </c>
      <c r="F5" s="16">
        <v>30</v>
      </c>
      <c r="G5" s="17"/>
      <c r="H5" s="17"/>
      <c r="I5" s="18"/>
    </row>
    <row r="6" customFormat="1" ht="40" customHeight="1" spans="1:10">
      <c r="A6" s="13">
        <v>4</v>
      </c>
      <c r="B6" s="14" t="s">
        <v>10</v>
      </c>
      <c r="C6" s="15" t="s">
        <v>18</v>
      </c>
      <c r="D6" s="15" t="s">
        <v>15</v>
      </c>
      <c r="E6" s="14" t="s">
        <v>16</v>
      </c>
      <c r="F6" s="16">
        <v>10</v>
      </c>
      <c r="G6" s="17"/>
      <c r="H6" s="17"/>
      <c r="I6" s="18"/>
    </row>
    <row r="7" customFormat="1" ht="40" customHeight="1" spans="1:10">
      <c r="A7" s="13">
        <v>5</v>
      </c>
      <c r="B7" s="14" t="s">
        <v>10</v>
      </c>
      <c r="C7" s="15" t="s">
        <v>19</v>
      </c>
      <c r="D7" s="15" t="s">
        <v>20</v>
      </c>
      <c r="E7" s="14" t="s">
        <v>21</v>
      </c>
      <c r="F7" s="16">
        <v>1</v>
      </c>
      <c r="G7" s="17"/>
      <c r="H7" s="17"/>
      <c r="I7" s="17"/>
    </row>
    <row r="8" customFormat="1" ht="40" customHeight="1" spans="1:10">
      <c r="A8" s="13">
        <v>6</v>
      </c>
      <c r="B8" s="14" t="s">
        <v>10</v>
      </c>
      <c r="C8" s="15" t="s">
        <v>22</v>
      </c>
      <c r="D8" s="15" t="s">
        <v>15</v>
      </c>
      <c r="E8" s="14" t="s">
        <v>16</v>
      </c>
      <c r="F8" s="16">
        <v>30</v>
      </c>
      <c r="G8" s="17"/>
      <c r="H8" s="17"/>
      <c r="I8" s="17"/>
    </row>
    <row r="9" customFormat="1" ht="40" customHeight="1" spans="1:10">
      <c r="A9" s="13">
        <v>7</v>
      </c>
      <c r="B9" s="14" t="s">
        <v>10</v>
      </c>
      <c r="C9" s="15" t="s">
        <v>23</v>
      </c>
      <c r="D9" s="15" t="s">
        <v>24</v>
      </c>
      <c r="E9" s="14" t="s">
        <v>16</v>
      </c>
      <c r="F9" s="16">
        <v>1</v>
      </c>
      <c r="G9" s="17"/>
      <c r="H9" s="17"/>
      <c r="I9" s="17"/>
    </row>
    <row r="10" customFormat="1" ht="40" customHeight="1" spans="1:10">
      <c r="A10" s="13">
        <v>8</v>
      </c>
      <c r="B10" s="14" t="s">
        <v>10</v>
      </c>
      <c r="C10" s="15" t="s">
        <v>25</v>
      </c>
      <c r="D10" s="15" t="s">
        <v>26</v>
      </c>
      <c r="E10" s="14" t="s">
        <v>27</v>
      </c>
      <c r="F10" s="16">
        <v>1</v>
      </c>
      <c r="G10" s="17"/>
      <c r="H10" s="17"/>
      <c r="I10" s="17" t="str">
        <f>_xlfn.DISPIMG("ID_3375DCAEA3B44EEAA28863EA6B37CB21",1)</f>
        <v>=DISPIMG("ID_3375DCAEA3B44EEAA28863EA6B37CB21",1)</v>
      </c>
    </row>
    <row r="11" customFormat="1" ht="40" customHeight="1" spans="1:10">
      <c r="A11" s="13">
        <v>9</v>
      </c>
      <c r="B11" s="14" t="s">
        <v>10</v>
      </c>
      <c r="C11" s="15" t="s">
        <v>25</v>
      </c>
      <c r="D11" s="15" t="s">
        <v>28</v>
      </c>
      <c r="E11" s="14" t="s">
        <v>27</v>
      </c>
      <c r="F11" s="16">
        <v>1</v>
      </c>
      <c r="G11" s="17"/>
      <c r="H11" s="17"/>
      <c r="I11" s="17" t="str">
        <f>_xlfn.DISPIMG("ID_7F868C1E363648F9BBA3B5AFC8F8FE54",1)</f>
        <v>=DISPIMG("ID_7F868C1E363648F9BBA3B5AFC8F8FE54",1)</v>
      </c>
    </row>
    <row r="12" customFormat="1" ht="40" customHeight="1" spans="1:10">
      <c r="A12" s="13">
        <v>10</v>
      </c>
      <c r="B12" s="14" t="s">
        <v>10</v>
      </c>
      <c r="C12" s="15" t="s">
        <v>29</v>
      </c>
      <c r="D12" s="15" t="s">
        <v>30</v>
      </c>
      <c r="E12" s="14" t="s">
        <v>27</v>
      </c>
      <c r="F12" s="16">
        <v>1</v>
      </c>
      <c r="G12" s="17"/>
      <c r="H12" s="17"/>
      <c r="I12" s="17" t="str">
        <f>_xlfn.DISPIMG("ID_077293A736C74606A7DE4B3AC16DD6DB",1)</f>
        <v>=DISPIMG("ID_077293A736C74606A7DE4B3AC16DD6DB",1)</v>
      </c>
      <c r="J12" s="19"/>
    </row>
    <row r="13" customFormat="1" ht="40" customHeight="1" spans="1:10">
      <c r="A13" s="13">
        <v>11</v>
      </c>
      <c r="B13" s="14" t="s">
        <v>10</v>
      </c>
      <c r="C13" s="15" t="s">
        <v>31</v>
      </c>
      <c r="D13" s="15" t="s">
        <v>32</v>
      </c>
      <c r="E13" s="14" t="s">
        <v>13</v>
      </c>
      <c r="F13" s="16">
        <v>10</v>
      </c>
      <c r="G13" s="17"/>
      <c r="H13" s="17"/>
      <c r="I13" s="17" t="str">
        <f>_xlfn.DISPIMG("ID_3B1AC7DBB6404B3FA3C65C6F0BBE517B",1)</f>
        <v>=DISPIMG("ID_3B1AC7DBB6404B3FA3C65C6F0BBE517B",1)</v>
      </c>
    </row>
    <row r="14" customFormat="1" ht="40" customHeight="1" spans="1:10">
      <c r="A14" s="13">
        <v>12</v>
      </c>
      <c r="B14" s="14" t="s">
        <v>10</v>
      </c>
      <c r="C14" s="15" t="s">
        <v>33</v>
      </c>
      <c r="D14" s="15" t="s">
        <v>34</v>
      </c>
      <c r="E14" s="14" t="s">
        <v>16</v>
      </c>
      <c r="F14" s="16">
        <v>1</v>
      </c>
      <c r="G14" s="17"/>
      <c r="H14" s="17"/>
      <c r="I14" s="17"/>
    </row>
    <row r="15" customFormat="1" ht="40" customHeight="1" spans="1:10">
      <c r="A15" s="13">
        <v>13</v>
      </c>
      <c r="B15" s="14" t="s">
        <v>10</v>
      </c>
      <c r="C15" s="15" t="s">
        <v>35</v>
      </c>
      <c r="D15" s="15" t="s">
        <v>36</v>
      </c>
      <c r="E15" s="14" t="s">
        <v>16</v>
      </c>
      <c r="F15" s="16">
        <v>5</v>
      </c>
      <c r="G15" s="17"/>
      <c r="H15" s="17"/>
      <c r="I15" s="17" t="str">
        <f>_xlfn.DISPIMG("ID_2DDC861487CC4C94B950A3F97EBEBE10",1)</f>
        <v>=DISPIMG("ID_2DDC861487CC4C94B950A3F97EBEBE10",1)</v>
      </c>
    </row>
    <row r="16" customFormat="1" ht="40" customHeight="1" spans="1:10">
      <c r="A16" s="13">
        <v>14</v>
      </c>
      <c r="B16" s="14" t="s">
        <v>10</v>
      </c>
      <c r="C16" s="15" t="s">
        <v>37</v>
      </c>
      <c r="D16" s="15" t="s">
        <v>38</v>
      </c>
      <c r="E16" s="14" t="s">
        <v>16</v>
      </c>
      <c r="F16" s="16">
        <v>4</v>
      </c>
      <c r="G16" s="17"/>
      <c r="H16" s="17"/>
      <c r="I16" s="17"/>
    </row>
    <row r="17" customFormat="1" ht="40" customHeight="1" spans="1:9">
      <c r="A17" s="13">
        <v>15</v>
      </c>
      <c r="B17" s="14" t="s">
        <v>10</v>
      </c>
      <c r="C17" s="15" t="s">
        <v>39</v>
      </c>
      <c r="D17" s="15" t="s">
        <v>40</v>
      </c>
      <c r="E17" s="14" t="s">
        <v>16</v>
      </c>
      <c r="F17" s="16">
        <v>2</v>
      </c>
      <c r="G17" s="17"/>
      <c r="H17" s="17"/>
      <c r="I17" s="17" t="str">
        <f>_xlfn.DISPIMG("ID_2F5FC84F96BB4F2297D1373E2CA9BC6B",1)</f>
        <v>=DISPIMG("ID_2F5FC84F96BB4F2297D1373E2CA9BC6B",1)</v>
      </c>
    </row>
    <row r="18" customFormat="1" ht="40" customHeight="1" spans="1:9">
      <c r="A18" s="13">
        <v>16</v>
      </c>
      <c r="B18" s="14" t="s">
        <v>10</v>
      </c>
      <c r="C18" s="15" t="s">
        <v>41</v>
      </c>
      <c r="D18" s="15" t="s">
        <v>42</v>
      </c>
      <c r="E18" s="14" t="s">
        <v>16</v>
      </c>
      <c r="F18" s="16">
        <v>2</v>
      </c>
      <c r="G18" s="17"/>
      <c r="H18" s="17"/>
      <c r="I18" s="18" t="str">
        <f>_xlfn.DISPIMG("ID_715436E4035B49D994D25EABB0B1E8B6",1)</f>
        <v>=DISPIMG("ID_715436E4035B49D994D25EABB0B1E8B6",1)</v>
      </c>
    </row>
    <row r="19" customFormat="1" ht="40" customHeight="1" spans="1:9">
      <c r="A19" s="13">
        <v>17</v>
      </c>
      <c r="B19" s="14" t="s">
        <v>43</v>
      </c>
      <c r="C19" s="15" t="s">
        <v>44</v>
      </c>
      <c r="D19" s="15" t="s">
        <v>45</v>
      </c>
      <c r="E19" s="14" t="s">
        <v>46</v>
      </c>
      <c r="F19" s="16">
        <v>15</v>
      </c>
      <c r="G19" s="17"/>
      <c r="H19" s="17"/>
      <c r="I19" s="18" t="str">
        <f>_xlfn.DISPIMG("ID_36B442A6B90446DD802BDB8E585D2FFC",1)</f>
        <v>=DISPIMG("ID_36B442A6B90446DD802BDB8E585D2FFC",1)</v>
      </c>
    </row>
    <row r="20" customFormat="1" ht="40" customHeight="1" spans="1:9">
      <c r="A20" s="13">
        <v>18</v>
      </c>
      <c r="B20" s="14" t="s">
        <v>47</v>
      </c>
      <c r="C20" s="15" t="s">
        <v>48</v>
      </c>
      <c r="D20" s="15" t="s">
        <v>49</v>
      </c>
      <c r="E20" s="14" t="s">
        <v>16</v>
      </c>
      <c r="F20" s="16">
        <v>1</v>
      </c>
      <c r="G20" s="17"/>
      <c r="H20" s="17"/>
      <c r="I20" s="18"/>
    </row>
    <row r="21" s="1" customFormat="1" ht="37" customHeight="1" spans="1:9">
      <c r="A21" s="20" t="s">
        <v>50</v>
      </c>
      <c r="B21" s="20"/>
      <c r="C21" s="21"/>
      <c r="D21" s="21"/>
      <c r="E21" s="22"/>
      <c r="F21" s="22"/>
      <c r="G21" s="22"/>
      <c r="H21" s="23">
        <f>SUM(H3:H20)</f>
        <v>0</v>
      </c>
      <c r="I21" s="24"/>
    </row>
    <row r="22" s="2" customFormat="1" ht="37" customHeight="1" spans="1:9">
      <c r="A22" s="25" t="s">
        <v>51</v>
      </c>
      <c r="B22" s="25"/>
      <c r="C22" s="26">
        <f>SUM(H21)</f>
        <v>0</v>
      </c>
      <c r="D22" s="26"/>
      <c r="E22" s="27"/>
      <c r="F22" s="27"/>
      <c r="G22" s="27"/>
      <c r="H22" s="27"/>
      <c r="I22" s="27"/>
    </row>
    <row r="23" ht="69" customHeight="1" spans="1:9">
      <c r="A23" s="28" t="s">
        <v>52</v>
      </c>
      <c r="B23" s="11"/>
      <c r="C23" s="12"/>
      <c r="D23" s="12"/>
      <c r="E23" s="11"/>
      <c r="F23" s="11"/>
      <c r="G23" s="17"/>
      <c r="H23" s="17"/>
      <c r="I23" s="17"/>
    </row>
    <row r="25" s="3" customFormat="1" ht="40" customHeight="1" spans="1:9">
      <c r="B25" s="29"/>
      <c r="C25" s="30"/>
      <c r="D25" s="31"/>
      <c r="E25" s="32"/>
      <c r="F25" s="33" t="s">
        <v>53</v>
      </c>
      <c r="G25" s="34"/>
      <c r="H25" s="34"/>
      <c r="I25" s="34"/>
    </row>
    <row r="26" s="3" customFormat="1" ht="23.1" customHeight="1" spans="1:9">
      <c r="B26" s="31"/>
      <c r="C26" s="31"/>
      <c r="D26" s="31"/>
      <c r="E26" s="31"/>
      <c r="F26" s="35" t="s">
        <v>54</v>
      </c>
      <c r="G26" s="34"/>
      <c r="H26" s="34"/>
      <c r="I26" s="34"/>
    </row>
    <row r="27" s="3" customFormat="1" ht="23.1" customHeight="1" spans="1:9">
      <c r="B27" s="32"/>
      <c r="C27" s="31"/>
      <c r="D27" s="31"/>
      <c r="E27" s="32"/>
      <c r="F27" s="36" t="s">
        <v>55</v>
      </c>
      <c r="G27" s="34"/>
      <c r="H27" s="34"/>
      <c r="I27" s="34"/>
    </row>
    <row r="28" s="3" customFormat="1" ht="23.1" customHeight="1" spans="1:9">
      <c r="B28" s="32"/>
      <c r="C28" s="31"/>
      <c r="D28" s="31"/>
      <c r="E28" s="32"/>
      <c r="F28" s="36" t="s">
        <v>56</v>
      </c>
      <c r="G28" s="37"/>
      <c r="H28" s="34"/>
      <c r="I28" s="34"/>
    </row>
    <row r="29" ht="23.1" customHeight="1"/>
  </sheetData>
  <mergeCells count="9">
    <mergeCell ref="A1:I1"/>
    <mergeCell ref="A21:B21"/>
    <mergeCell ref="C21:G21"/>
    <mergeCell ref="C22:I22"/>
    <mergeCell ref="A23:I23"/>
    <mergeCell ref="G25:I25"/>
    <mergeCell ref="G26:I26"/>
    <mergeCell ref="G27:I27"/>
    <mergeCell ref="G28:I28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2025-11-27T03:23:31Z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2052-12.1.0.23542</vt:lpwstr>
  </property>
</Properties>
</file>