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0" yWindow="210" windowWidth="21600" windowHeight="9630" activeTab="2"/>
  </bookViews>
  <sheets>
    <sheet name="Sheet3" sheetId="3" r:id="rId1"/>
    <sheet name="Sheet1 (2)" sheetId="2" r:id="rId2"/>
    <sheet name="Sheet1" sheetId="1" r:id="rId3"/>
  </sheets>
  <calcPr calcId="144525"/>
  <pivotCaches>
    <pivotCache cacheId="0" r:id="rId4"/>
  </pivotCaches>
</workbook>
</file>

<file path=xl/calcChain.xml><?xml version="1.0" encoding="utf-8"?>
<calcChain xmlns="http://schemas.openxmlformats.org/spreadsheetml/2006/main">
  <c r="G19" i="1" l="1"/>
  <c r="G18" i="1"/>
  <c r="G17" i="1"/>
  <c r="G16" i="1"/>
  <c r="G5" i="1"/>
  <c r="G6" i="1"/>
  <c r="G7" i="1"/>
  <c r="G8" i="1"/>
  <c r="G9" i="1"/>
  <c r="G10" i="1"/>
  <c r="G11" i="1"/>
  <c r="G4" i="1"/>
  <c r="F20" i="1" s="1"/>
  <c r="G14" i="1"/>
  <c r="G13" i="1"/>
  <c r="G12" i="1"/>
  <c r="G31" i="2" l="1"/>
  <c r="G30" i="2"/>
  <c r="G29" i="2"/>
  <c r="G28" i="2"/>
  <c r="G27" i="2"/>
  <c r="G26" i="2"/>
  <c r="G25" i="2"/>
  <c r="G24" i="2"/>
  <c r="G23" i="2"/>
  <c r="G22" i="2"/>
  <c r="G21" i="2"/>
  <c r="G20" i="2"/>
  <c r="G19" i="2"/>
  <c r="G18" i="2"/>
  <c r="G17" i="2"/>
  <c r="G16" i="2"/>
  <c r="G15" i="2"/>
  <c r="G14" i="2"/>
  <c r="G13" i="2"/>
  <c r="G12" i="2"/>
  <c r="G11" i="2"/>
  <c r="G10" i="2"/>
  <c r="G9" i="2"/>
  <c r="G8" i="2"/>
  <c r="G7" i="2"/>
  <c r="G6" i="2"/>
  <c r="G5" i="2"/>
  <c r="G4" i="2"/>
  <c r="G3" i="2"/>
  <c r="G2" i="2"/>
</calcChain>
</file>

<file path=xl/sharedStrings.xml><?xml version="1.0" encoding="utf-8"?>
<sst xmlns="http://schemas.openxmlformats.org/spreadsheetml/2006/main" count="207" uniqueCount="111">
  <si>
    <t>序号</t>
  </si>
  <si>
    <t>规格/型号</t>
  </si>
  <si>
    <t>单位</t>
  </si>
  <si>
    <t>数量</t>
  </si>
  <si>
    <t>备注</t>
  </si>
  <si>
    <t>合计：</t>
  </si>
  <si>
    <t>（加盖公章）</t>
  </si>
  <si>
    <t>（大写）：</t>
    <phoneticPr fontId="1" type="noConversion"/>
  </si>
  <si>
    <t>单价（元）</t>
    <phoneticPr fontId="1" type="noConversion"/>
  </si>
  <si>
    <t>总价（元）</t>
    <phoneticPr fontId="1" type="noConversion"/>
  </si>
  <si>
    <t>名称</t>
    <phoneticPr fontId="1" type="noConversion"/>
  </si>
  <si>
    <t>医用会议桌</t>
  </si>
  <si>
    <t>米</t>
    <phoneticPr fontId="1" type="noConversion"/>
  </si>
  <si>
    <t>张</t>
    <phoneticPr fontId="1" type="noConversion"/>
  </si>
  <si>
    <t>医用诊断桌</t>
  </si>
  <si>
    <t>尺寸W3200*D1200*H750</t>
    <phoneticPr fontId="1" type="noConversion"/>
  </si>
  <si>
    <t>尺寸W1500*D1500*H750</t>
    <phoneticPr fontId="1" type="noConversion"/>
  </si>
  <si>
    <t>医用配餐柜（地柜）</t>
    <phoneticPr fontId="1" type="noConversion"/>
  </si>
  <si>
    <t>医生工作台</t>
  </si>
  <si>
    <t>医用值班床</t>
  </si>
  <si>
    <t>套</t>
    <phoneticPr fontId="1" type="noConversion"/>
  </si>
  <si>
    <t>1.卡位办公台拆解、安装（无需搬运，下同、略）
2.尺寸1200*600*750</t>
    <phoneticPr fontId="1" type="noConversion"/>
  </si>
  <si>
    <t>妇科五区（VIP）搬综合楼各层</t>
    <phoneticPr fontId="1" type="noConversion"/>
  </si>
  <si>
    <t>妇科一区搬综合楼21楼</t>
    <phoneticPr fontId="1" type="noConversion"/>
  </si>
  <si>
    <t>妇科二区搬综合楼20楼</t>
    <phoneticPr fontId="1" type="noConversion"/>
  </si>
  <si>
    <t>妇科三区搬综合楼19楼</t>
    <phoneticPr fontId="1" type="noConversion"/>
  </si>
  <si>
    <t>妇科四区搬综合楼18楼</t>
    <phoneticPr fontId="1" type="noConversion"/>
  </si>
  <si>
    <t>尺寸1990*1070*1780</t>
    <phoneticPr fontId="1" type="noConversion"/>
  </si>
  <si>
    <t>尺寸1200*600*750</t>
    <phoneticPr fontId="1" type="noConversion"/>
  </si>
  <si>
    <t>1.家具拆解及重新安装（无需搬运，下同、略）
2.尺寸*D630*H837，含石面</t>
    <phoneticPr fontId="1" type="noConversion"/>
  </si>
  <si>
    <t>报价单位：</t>
    <phoneticPr fontId="1" type="noConversion"/>
  </si>
  <si>
    <t>联系人：</t>
    <phoneticPr fontId="1" type="noConversion"/>
  </si>
  <si>
    <t>联系电话：</t>
    <phoneticPr fontId="1" type="noConversion"/>
  </si>
  <si>
    <t>医生工作台</t>
    <phoneticPr fontId="1" type="noConversion"/>
  </si>
  <si>
    <t>医用会议桌</t>
    <phoneticPr fontId="1" type="noConversion"/>
  </si>
  <si>
    <t>尺寸2400*1200*750</t>
    <phoneticPr fontId="1" type="noConversion"/>
  </si>
  <si>
    <t>张</t>
    <phoneticPr fontId="1" type="noConversion"/>
  </si>
  <si>
    <t>医用工作台</t>
    <phoneticPr fontId="1" type="noConversion"/>
  </si>
  <si>
    <t>1200*600*750</t>
    <phoneticPr fontId="1" type="noConversion"/>
  </si>
  <si>
    <t>医用主任办公桌</t>
    <phoneticPr fontId="1" type="noConversion"/>
  </si>
  <si>
    <t>套</t>
    <phoneticPr fontId="1" type="noConversion"/>
  </si>
  <si>
    <t>主台1500*700*750副柜1100*450*650</t>
    <phoneticPr fontId="1" type="noConversion"/>
  </si>
  <si>
    <t>医用工作台</t>
    <phoneticPr fontId="1" type="noConversion"/>
  </si>
  <si>
    <t>尺寸1200*600*750</t>
    <phoneticPr fontId="1" type="noConversion"/>
  </si>
  <si>
    <t>尺寸1990*970*1780</t>
    <phoneticPr fontId="1" type="noConversion"/>
  </si>
  <si>
    <t>尺寸900*500*750</t>
    <phoneticPr fontId="1" type="noConversion"/>
  </si>
  <si>
    <t>医用双层木床</t>
    <phoneticPr fontId="1" type="noConversion"/>
  </si>
  <si>
    <t>医生工作台</t>
    <phoneticPr fontId="1" type="noConversion"/>
  </si>
  <si>
    <t>医疗配药吊柜</t>
    <phoneticPr fontId="1" type="noConversion"/>
  </si>
  <si>
    <t>1200*350*800</t>
    <phoneticPr fontId="1" type="noConversion"/>
  </si>
  <si>
    <t>个</t>
    <phoneticPr fontId="1" type="noConversion"/>
  </si>
  <si>
    <t>护长工作台</t>
  </si>
  <si>
    <t>尺寸1400*1500*750</t>
    <phoneticPr fontId="1" type="noConversion"/>
  </si>
  <si>
    <t>儿科二区搬综合楼16楼</t>
    <phoneticPr fontId="1" type="noConversion"/>
  </si>
  <si>
    <t>儿科一区搬综合楼17楼</t>
    <phoneticPr fontId="1" type="noConversion"/>
  </si>
  <si>
    <t>会诊台（会议台）</t>
    <phoneticPr fontId="1" type="noConversion"/>
  </si>
  <si>
    <t>1800*800*750</t>
    <phoneticPr fontId="1" type="noConversion"/>
  </si>
  <si>
    <t>屏风工作台</t>
    <phoneticPr fontId="1" type="noConversion"/>
  </si>
  <si>
    <t>尺寸1500*1500*750、1600*1600*750</t>
    <phoneticPr fontId="1" type="noConversion"/>
  </si>
  <si>
    <t>儿科办公室搬综合楼14楼</t>
    <phoneticPr fontId="1" type="noConversion"/>
  </si>
  <si>
    <t>PICU搬至综合楼14楼</t>
    <phoneticPr fontId="1" type="noConversion"/>
  </si>
  <si>
    <t>拟心血管儿科搬迁综合楼15楼</t>
    <phoneticPr fontId="1" type="noConversion"/>
  </si>
  <si>
    <t>尺寸3000*1200*750</t>
    <phoneticPr fontId="1" type="noConversion"/>
  </si>
  <si>
    <t>说明：1.以上报价含税；
      2.按实际拆装利旧数量结算；
      3.实际实施为2024年9月-10月分多次实施</t>
    <phoneticPr fontId="1" type="noConversion"/>
  </si>
  <si>
    <t>行标签</t>
  </si>
  <si>
    <t>会诊台（会议台）</t>
  </si>
  <si>
    <t>屏风工作台</t>
  </si>
  <si>
    <t>医疗配药吊柜</t>
  </si>
  <si>
    <t>医用工作台</t>
  </si>
  <si>
    <t>医用配餐柜（地柜）</t>
  </si>
  <si>
    <t>医用双层木床</t>
  </si>
  <si>
    <t>医用主任办公桌</t>
  </si>
  <si>
    <t>(空白)</t>
  </si>
  <si>
    <t>总计</t>
  </si>
  <si>
    <t>求和项:数量</t>
  </si>
  <si>
    <t>中山大学附属第一医院神经内科等科室家具拆装改造服务采购项目报价清单</t>
    <phoneticPr fontId="1" type="noConversion"/>
  </si>
  <si>
    <t>卡位办公台</t>
    <phoneticPr fontId="1" type="noConversion"/>
  </si>
  <si>
    <t>套</t>
    <phoneticPr fontId="1" type="noConversion"/>
  </si>
  <si>
    <t>组合卡位办公台</t>
    <phoneticPr fontId="1" type="noConversion"/>
  </si>
  <si>
    <t>铁架值班床</t>
    <phoneticPr fontId="1" type="noConversion"/>
  </si>
  <si>
    <t>套</t>
    <phoneticPr fontId="1" type="noConversion"/>
  </si>
  <si>
    <t>石面餐桌</t>
    <phoneticPr fontId="1" type="noConversion"/>
  </si>
  <si>
    <t>带屏风卡位拆装，1900*1800，含部分含桌面切割、少量补件</t>
    <phoneticPr fontId="1" type="noConversion"/>
  </si>
  <si>
    <t>组合式带屏风卡位拆装，800*500*750*2*5</t>
    <phoneticPr fontId="1" type="noConversion"/>
  </si>
  <si>
    <t>带屏风卡位拆装，约1500*1500，含简单修复、少量补件</t>
    <phoneticPr fontId="1" type="noConversion"/>
  </si>
  <si>
    <t>铁架上下铺值班床拆装</t>
    <phoneticPr fontId="1" type="noConversion"/>
  </si>
  <si>
    <t>张</t>
    <phoneticPr fontId="1" type="noConversion"/>
  </si>
  <si>
    <t>石面组合式治疗柜拆装，2200*350/500*1800</t>
    <phoneticPr fontId="1" type="noConversion"/>
  </si>
  <si>
    <t>资料柜</t>
    <phoneticPr fontId="1" type="noConversion"/>
  </si>
  <si>
    <t>块</t>
    <phoneticPr fontId="1" type="noConversion"/>
  </si>
  <si>
    <t>餐桌石面拆装打包，1400*800*770</t>
    <phoneticPr fontId="1" type="noConversion"/>
  </si>
  <si>
    <t>规格/型号</t>
    <phoneticPr fontId="1" type="noConversion"/>
  </si>
  <si>
    <t xml:space="preserve">门板 </t>
    <phoneticPr fontId="1" type="noConversion"/>
  </si>
  <si>
    <t xml:space="preserve">隔板 </t>
    <phoneticPr fontId="1" type="noConversion"/>
  </si>
  <si>
    <t xml:space="preserve">横隔板 </t>
    <phoneticPr fontId="1" type="noConversion"/>
  </si>
  <si>
    <t>更衣柜</t>
    <phoneticPr fontId="1" type="noConversion"/>
  </si>
  <si>
    <t>资料柜大件分解便于搬运，1350*400*2250</t>
    <phoneticPr fontId="1" type="noConversion"/>
  </si>
  <si>
    <t>更衣柜大件分解便于搬运，1000*600*2000</t>
    <phoneticPr fontId="1" type="noConversion"/>
  </si>
  <si>
    <t>储物柜改造，原石面储物（二门、三门）加门板，15厘双面夹板
485*600*15，部分石面中部切断</t>
    <phoneticPr fontId="1" type="noConversion"/>
  </si>
  <si>
    <t>储物柜改造，原石面储物（二门）加中隔板，15厘双面夹板
600*535*15</t>
    <phoneticPr fontId="1" type="noConversion"/>
  </si>
  <si>
    <t>储物柜改造，原石面储物加横隔板，15厘双面夹板
485*535*15</t>
    <phoneticPr fontId="1" type="noConversion"/>
  </si>
  <si>
    <t>单拆除家具打包只付一半费用</t>
    <phoneticPr fontId="1" type="noConversion"/>
  </si>
  <si>
    <t>治疗柜</t>
    <phoneticPr fontId="1" type="noConversion"/>
  </si>
  <si>
    <t>质评处办公室（2号楼9楼）、其他零星家具拆装</t>
    <phoneticPr fontId="1" type="noConversion"/>
  </si>
  <si>
    <t>储物柜</t>
    <phoneticPr fontId="1" type="noConversion"/>
  </si>
  <si>
    <t>会议桌</t>
    <phoneticPr fontId="1" type="noConversion"/>
  </si>
  <si>
    <t>会议桌大件分解便于搬运</t>
    <phoneticPr fontId="1" type="noConversion"/>
  </si>
  <si>
    <t>储物柜大件分解便于搬运</t>
    <phoneticPr fontId="1" type="noConversion"/>
  </si>
  <si>
    <t>张</t>
    <phoneticPr fontId="1" type="noConversion"/>
  </si>
  <si>
    <t xml:space="preserve">说明：1.以上报价含税等一切费用；
      2.按实际拆装利旧数量结算；
      3..如无特别说明，全部家具为分解为大件可搬运状态，本项目包含适当补充易损零件；
</t>
    <phoneticPr fontId="1" type="noConversion"/>
  </si>
  <si>
    <t>神经内科（妇科医学生殖中心大楼8楼）</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</si>
</sst>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00;\¥\-#,##0.00"/>
  </numFmts>
  <fonts count="7">
    <font>
      <sz val="11"/>
      <color theme="1"/>
      <name val="等线"/>
      <charset val="134"/>
      <scheme val="minor"/>
    </font>
    <font>
      <sz val="9"/>
      <name val="等线"/>
      <charset val="134"/>
      <scheme val="minor"/>
    </font>
    <font>
      <sz val="12"/>
      <color theme="1"/>
      <name val="微软雅黑"/>
      <family val="2"/>
      <charset val="134"/>
    </font>
    <font>
      <sz val="14"/>
      <color theme="1"/>
      <name val="微软雅黑"/>
      <family val="2"/>
      <charset val="134"/>
    </font>
    <font>
      <sz val="11"/>
      <color theme="1"/>
      <name val="微软雅黑"/>
      <family val="2"/>
      <charset val="134"/>
    </font>
    <font>
      <sz val="10"/>
      <color theme="1"/>
      <name val="微软雅黑"/>
      <family val="2"/>
      <charset val="134"/>
    </font>
    <font>
      <sz val="16"/>
      <color theme="1"/>
      <name val="微软雅黑"/>
      <family val="2"/>
      <charset val="134"/>
    </font>
  </fonts>
  <fills count="2">
    <fill>
      <patternFill patternType="none"/>
    </fill>
    <fill>
      <patternFill patternType="gray125"/>
    </fill>
  </fills>
  <borders count="9">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bottom style="thin">
        <color auto="1"/>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45">
    <xf numFmtId="0" fontId="0" fillId="0" borderId="0" xfId="0">
      <alignment vertical="center"/>
    </xf>
    <xf numFmtId="0" fontId="2" fillId="0" borderId="4" xfId="0" applyFont="1" applyBorder="1">
      <alignment vertical="center"/>
    </xf>
    <xf numFmtId="0" fontId="2" fillId="0" borderId="4" xfId="0" applyFont="1" applyBorder="1" applyAlignment="1">
      <alignment horizontal="center" vertical="center"/>
    </xf>
    <xf numFmtId="0" fontId="3" fillId="0" borderId="4" xfId="0" applyFont="1" applyBorder="1" applyAlignment="1">
      <alignment horizontal="center" vertical="center"/>
    </xf>
    <xf numFmtId="0" fontId="2" fillId="0" borderId="4" xfId="0" applyFont="1" applyBorder="1" applyAlignment="1">
      <alignment horizontal="center" vertical="center" wrapText="1"/>
    </xf>
    <xf numFmtId="0" fontId="2" fillId="0" borderId="0" xfId="0" applyFont="1" applyAlignment="1">
      <alignment horizontal="center" vertical="center"/>
    </xf>
    <xf numFmtId="0" fontId="2" fillId="0" borderId="0" xfId="0" applyFont="1">
      <alignment vertical="center"/>
    </xf>
    <xf numFmtId="0" fontId="4" fillId="0" borderId="0" xfId="0" applyFont="1">
      <alignment vertical="center"/>
    </xf>
    <xf numFmtId="0" fontId="2" fillId="0" borderId="0" xfId="0" applyFont="1" applyAlignment="1">
      <alignment horizontal="left" vertical="center"/>
    </xf>
    <xf numFmtId="0" fontId="4" fillId="0" borderId="0" xfId="0" applyFont="1" applyAlignment="1">
      <alignment horizontal="left" vertical="center"/>
    </xf>
    <xf numFmtId="0" fontId="0" fillId="0" borderId="0" xfId="0" applyAlignment="1">
      <alignment horizontal="left" vertical="center"/>
    </xf>
    <xf numFmtId="0" fontId="5" fillId="0" borderId="4" xfId="0" applyFont="1" applyBorder="1" applyAlignment="1">
      <alignment horizontal="left" vertical="center" wrapText="1"/>
    </xf>
    <xf numFmtId="0" fontId="5" fillId="0" borderId="4" xfId="0" applyFont="1" applyBorder="1" applyAlignment="1">
      <alignment vertical="center" wrapText="1"/>
    </xf>
    <xf numFmtId="0" fontId="5" fillId="0" borderId="4" xfId="0" applyFont="1" applyBorder="1" applyAlignment="1">
      <alignment vertical="center"/>
    </xf>
    <xf numFmtId="0" fontId="5" fillId="0" borderId="4" xfId="0" applyFont="1" applyBorder="1" applyAlignment="1">
      <alignment horizontal="center" vertical="center"/>
    </xf>
    <xf numFmtId="0" fontId="2" fillId="0" borderId="1" xfId="0" applyFont="1" applyBorder="1" applyAlignment="1">
      <alignment horizontal="center" vertical="center"/>
    </xf>
    <xf numFmtId="0" fontId="2" fillId="0" borderId="4" xfId="0" applyFont="1" applyBorder="1" applyAlignment="1">
      <alignment horizontal="center" vertical="center"/>
    </xf>
    <xf numFmtId="0" fontId="0" fillId="0" borderId="0" xfId="0" pivotButton="1">
      <alignment vertical="center"/>
    </xf>
    <xf numFmtId="0" fontId="0" fillId="0" borderId="0" xfId="0" applyNumberFormat="1">
      <alignment vertical="center"/>
    </xf>
    <xf numFmtId="0" fontId="2" fillId="0" borderId="4" xfId="0" applyFont="1" applyBorder="1" applyAlignment="1">
      <alignment horizontal="center" vertical="center"/>
    </xf>
    <xf numFmtId="0" fontId="5" fillId="0" borderId="8" xfId="0" applyFont="1" applyBorder="1" applyAlignment="1">
      <alignment vertical="center" wrapText="1"/>
    </xf>
    <xf numFmtId="0" fontId="5" fillId="0" borderId="8" xfId="0" applyFont="1" applyBorder="1" applyAlignment="1">
      <alignment vertical="center"/>
    </xf>
    <xf numFmtId="0" fontId="5" fillId="0" borderId="0" xfId="0" applyFont="1" applyAlignment="1">
      <alignment vertical="center"/>
    </xf>
    <xf numFmtId="0" fontId="2" fillId="0" borderId="1" xfId="0" applyFont="1" applyBorder="1" applyAlignment="1">
      <alignment horizontal="center" vertical="center"/>
    </xf>
    <xf numFmtId="0" fontId="2" fillId="0" borderId="4" xfId="0" applyFont="1" applyBorder="1" applyAlignment="1">
      <alignment horizontal="center" vertical="center"/>
    </xf>
    <xf numFmtId="0" fontId="2" fillId="0" borderId="8" xfId="0" applyFont="1" applyBorder="1" applyAlignment="1">
      <alignment horizontal="center" vertical="center"/>
    </xf>
    <xf numFmtId="0" fontId="2" fillId="0" borderId="8" xfId="0" applyFont="1" applyBorder="1" applyAlignment="1">
      <alignment horizontal="center" vertical="center" wrapText="1"/>
    </xf>
    <xf numFmtId="0" fontId="5" fillId="0" borderId="8" xfId="0" applyFont="1" applyBorder="1" applyAlignment="1">
      <alignment horizontal="center" vertical="center"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176" fontId="2" fillId="0" borderId="2" xfId="0" applyNumberFormat="1" applyFont="1" applyBorder="1" applyAlignment="1">
      <alignment horizontal="center" vertical="center"/>
    </xf>
    <xf numFmtId="176" fontId="2" fillId="0" borderId="3" xfId="0" applyNumberFormat="1" applyFont="1" applyBorder="1" applyAlignment="1">
      <alignment horizontal="center" vertical="center"/>
    </xf>
    <xf numFmtId="0" fontId="2" fillId="0" borderId="4"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2" fillId="0" borderId="2" xfId="0" applyFont="1" applyBorder="1" applyAlignment="1">
      <alignment horizontal="left" vertical="center"/>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0" xfId="0" applyFont="1" applyBorder="1" applyAlignment="1">
      <alignment horizontal="left" vertical="center"/>
    </xf>
    <xf numFmtId="0" fontId="2" fillId="0" borderId="7" xfId="0" applyFont="1" applyBorder="1" applyAlignment="1">
      <alignment horizontal="center" vertical="center"/>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李克宇" refreshedDate="45534.679382523151" createdVersion="4" refreshedVersion="4" minRefreshableVersion="3" recordCount="50">
  <cacheSource type="worksheet">
    <worksheetSource ref="A1:H1048576" sheet="Sheet1 (2)"/>
  </cacheSource>
  <cacheFields count="8">
    <cacheField name="序号" numFmtId="0">
      <sharedItems containsBlank="1" containsMixedTypes="1" containsNumber="1" containsInteger="1" minValue="1" maxValue="30"/>
    </cacheField>
    <cacheField name="名称" numFmtId="0">
      <sharedItems containsBlank="1" count="13">
        <s v="医用配餐柜（地柜）"/>
        <s v="医用会议桌"/>
        <s v="医用诊断桌"/>
        <s v="医用工作台"/>
        <s v="医生工作台"/>
        <s v="医用值班床"/>
        <s v="医用主任办公桌"/>
        <s v="医用双层木床"/>
        <s v="医疗配药吊柜"/>
        <s v="护长工作台"/>
        <s v="屏风工作台"/>
        <s v="会诊台（会议台）"/>
        <m/>
      </sharedItems>
    </cacheField>
    <cacheField name="规格/型号" numFmtId="0">
      <sharedItems containsBlank="1"/>
    </cacheField>
    <cacheField name="单位" numFmtId="0">
      <sharedItems containsBlank="1"/>
    </cacheField>
    <cacheField name="数量" numFmtId="0">
      <sharedItems containsString="0" containsBlank="1" containsNumber="1" minValue="1" maxValue="19" count="16">
        <n v="11.2"/>
        <n v="1"/>
        <n v="17"/>
        <n v="19"/>
        <n v="11"/>
        <n v="9"/>
        <n v="10"/>
        <n v="2"/>
        <n v="6"/>
        <n v="18"/>
        <n v="5"/>
        <n v="4"/>
        <n v="15"/>
        <n v="3"/>
        <n v="14"/>
        <m/>
      </sharedItems>
    </cacheField>
    <cacheField name="单价（元）" numFmtId="0">
      <sharedItems containsString="0" containsBlank="1" containsNumber="1" containsInteger="1" minValue="200" maxValue="550"/>
    </cacheField>
    <cacheField name="总价（元）" numFmtId="0">
      <sharedItems containsString="0" containsBlank="1" containsNumber="1" containsInteger="1" minValue="200" maxValue="5985"/>
    </cacheField>
    <cacheField name="备注"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50">
  <r>
    <n v="1"/>
    <x v="0"/>
    <s v="1.家具拆解及重新安装（无需搬运，下同、略）_x000a_2.尺寸*D630*H837，含石面"/>
    <s v="米"/>
    <x v="0"/>
    <n v="200"/>
    <n v="2240"/>
    <m/>
  </r>
  <r>
    <n v="2"/>
    <x v="1"/>
    <s v="尺寸W3200*D1200*H750"/>
    <s v="张"/>
    <x v="1"/>
    <n v="270"/>
    <n v="270"/>
    <m/>
  </r>
  <r>
    <n v="3"/>
    <x v="2"/>
    <s v="尺寸W1500*D1500*H750"/>
    <s v="张"/>
    <x v="2"/>
    <n v="315"/>
    <n v="5355"/>
    <m/>
  </r>
  <r>
    <n v="4"/>
    <x v="3"/>
    <s v="1200*600*750"/>
    <s v="张"/>
    <x v="3"/>
    <n v="315"/>
    <n v="5985"/>
    <m/>
  </r>
  <r>
    <n v="5"/>
    <x v="4"/>
    <s v="1.卡位办公台拆解、安装（无需搬运，下同、略）_x000a_2.尺寸1200*600*750"/>
    <s v="张"/>
    <x v="1"/>
    <n v="315"/>
    <n v="315"/>
    <s v="妇科一区搬综合楼21楼"/>
  </r>
  <r>
    <n v="6"/>
    <x v="5"/>
    <s v="尺寸1990*1070*1780"/>
    <s v="套"/>
    <x v="4"/>
    <n v="200"/>
    <n v="2200"/>
    <m/>
  </r>
  <r>
    <n v="7"/>
    <x v="5"/>
    <s v="尺寸1990*1070*1780"/>
    <s v="套"/>
    <x v="5"/>
    <n v="200"/>
    <n v="1800"/>
    <s v="妇科二区搬综合楼20楼"/>
  </r>
  <r>
    <n v="8"/>
    <x v="5"/>
    <s v="尺寸1990*1070*1780"/>
    <s v="套"/>
    <x v="5"/>
    <n v="200"/>
    <n v="1800"/>
    <s v="妇科三区搬综合楼19楼"/>
  </r>
  <r>
    <n v="9"/>
    <x v="5"/>
    <s v="尺寸1990*1070*1780"/>
    <s v="套"/>
    <x v="6"/>
    <n v="200"/>
    <n v="2000"/>
    <s v="妇科四区搬综合楼18楼"/>
  </r>
  <r>
    <n v="10"/>
    <x v="4"/>
    <s v="尺寸1200*600*750"/>
    <s v="张"/>
    <x v="7"/>
    <n v="315"/>
    <n v="630"/>
    <s v="妇科五区（VIP）搬综合楼各层"/>
  </r>
  <r>
    <n v="11"/>
    <x v="5"/>
    <s v="尺寸1990*1070*1780"/>
    <s v="套"/>
    <x v="8"/>
    <n v="200"/>
    <n v="1200"/>
    <m/>
  </r>
  <r>
    <n v="12"/>
    <x v="4"/>
    <s v="尺寸1200*600*750"/>
    <s v="套"/>
    <x v="9"/>
    <n v="315"/>
    <n v="5670"/>
    <m/>
  </r>
  <r>
    <n v="13"/>
    <x v="1"/>
    <s v="尺寸2400*1200*750"/>
    <s v="张"/>
    <x v="7"/>
    <n v="270"/>
    <n v="540"/>
    <m/>
  </r>
  <r>
    <n v="14"/>
    <x v="6"/>
    <s v="主台1500*700*750副柜1100*450*650"/>
    <s v="套"/>
    <x v="1"/>
    <n v="400"/>
    <n v="400"/>
    <m/>
  </r>
  <r>
    <n v="15"/>
    <x v="3"/>
    <s v="尺寸1200*600*750"/>
    <s v="套"/>
    <x v="7"/>
    <n v="315"/>
    <n v="630"/>
    <m/>
  </r>
  <r>
    <n v="16"/>
    <x v="5"/>
    <s v="尺寸1990*970*1780"/>
    <s v="套"/>
    <x v="10"/>
    <n v="200"/>
    <n v="1000"/>
    <m/>
  </r>
  <r>
    <n v="17"/>
    <x v="3"/>
    <s v="尺寸900*500*750"/>
    <s v="张"/>
    <x v="10"/>
    <n v="315"/>
    <n v="1575"/>
    <m/>
  </r>
  <r>
    <n v="18"/>
    <x v="7"/>
    <s v="尺寸1990*1070*1780"/>
    <s v="套"/>
    <x v="11"/>
    <n v="200"/>
    <n v="800"/>
    <m/>
  </r>
  <r>
    <n v="19"/>
    <x v="4"/>
    <s v="尺寸1200*600*750"/>
    <s v="张"/>
    <x v="12"/>
    <n v="315"/>
    <n v="4725"/>
    <m/>
  </r>
  <r>
    <n v="20"/>
    <x v="8"/>
    <s v="1200*350*800"/>
    <s v="个"/>
    <x v="11"/>
    <n v="550"/>
    <n v="2200"/>
    <m/>
  </r>
  <r>
    <n v="21"/>
    <x v="5"/>
    <s v="尺寸1990*1070*1780"/>
    <s v="套"/>
    <x v="13"/>
    <n v="200"/>
    <n v="600"/>
    <s v="PICU搬至综合楼14楼"/>
  </r>
  <r>
    <n v="22"/>
    <x v="5"/>
    <s v="尺寸1990*1070*1780"/>
    <s v="套"/>
    <x v="1"/>
    <n v="200"/>
    <n v="200"/>
    <s v="儿科办公室搬综合楼14楼"/>
  </r>
  <r>
    <n v="23"/>
    <x v="9"/>
    <s v="尺寸1400*1500*750"/>
    <s v="套"/>
    <x v="1"/>
    <n v="400"/>
    <n v="400"/>
    <m/>
  </r>
  <r>
    <n v="24"/>
    <x v="5"/>
    <s v="尺寸1990*1070*1780"/>
    <s v="套"/>
    <x v="10"/>
    <n v="200"/>
    <n v="1000"/>
    <s v="儿科二区搬综合楼16楼"/>
  </r>
  <r>
    <n v="25"/>
    <x v="5"/>
    <s v="尺寸1990*1070*1780"/>
    <s v="套"/>
    <x v="13"/>
    <n v="200"/>
    <n v="600"/>
    <s v="儿科一区搬综合楼17楼"/>
  </r>
  <r>
    <n v="26"/>
    <x v="10"/>
    <s v="尺寸1500*1500*750、1600*1600*750"/>
    <s v="套"/>
    <x v="13"/>
    <n v="400"/>
    <n v="1200"/>
    <m/>
  </r>
  <r>
    <n v="27"/>
    <x v="11"/>
    <s v="1800*800*750"/>
    <s v="张"/>
    <x v="7"/>
    <n v="270"/>
    <n v="540"/>
    <m/>
  </r>
  <r>
    <n v="28"/>
    <x v="4"/>
    <s v="尺寸1200*600*750"/>
    <s v="张"/>
    <x v="14"/>
    <n v="315"/>
    <n v="4410"/>
    <s v="拟心血管儿科搬迁综合楼15楼"/>
  </r>
  <r>
    <n v="29"/>
    <x v="5"/>
    <s v="尺寸1990*1070*1780"/>
    <s v="套"/>
    <x v="5"/>
    <n v="200"/>
    <n v="1800"/>
    <m/>
  </r>
  <r>
    <n v="30"/>
    <x v="1"/>
    <s v="尺寸3000*1200*750"/>
    <s v="张"/>
    <x v="1"/>
    <n v="270"/>
    <n v="270"/>
    <m/>
  </r>
  <r>
    <s v="合计："/>
    <x v="12"/>
    <m/>
    <m/>
    <x v="15"/>
    <m/>
    <m/>
    <m/>
  </r>
  <r>
    <s v="（大写）："/>
    <x v="12"/>
    <m/>
    <m/>
    <x v="15"/>
    <m/>
    <m/>
    <m/>
  </r>
  <r>
    <s v="说明：1.以上报价含税；_x000a_      2.按实际拆装利旧数量结算；_x000a_      3.实际实施为2024年9月-10月分多次实施"/>
    <x v="12"/>
    <m/>
    <m/>
    <x v="15"/>
    <m/>
    <m/>
    <m/>
  </r>
  <r>
    <m/>
    <x v="12"/>
    <m/>
    <s v="报价单位："/>
    <x v="15"/>
    <m/>
    <m/>
    <m/>
  </r>
  <r>
    <m/>
    <x v="12"/>
    <m/>
    <s v="（加盖公章）"/>
    <x v="15"/>
    <m/>
    <m/>
    <m/>
  </r>
  <r>
    <m/>
    <x v="12"/>
    <m/>
    <s v="联系人："/>
    <x v="15"/>
    <m/>
    <m/>
    <m/>
  </r>
  <r>
    <m/>
    <x v="12"/>
    <m/>
    <s v="联系电话："/>
    <x v="15"/>
    <m/>
    <m/>
    <m/>
  </r>
  <r>
    <m/>
    <x v="12"/>
    <m/>
    <m/>
    <x v="15"/>
    <m/>
    <m/>
    <m/>
  </r>
  <r>
    <m/>
    <x v="12"/>
    <m/>
    <m/>
    <x v="15"/>
    <m/>
    <m/>
    <m/>
  </r>
  <r>
    <m/>
    <x v="12"/>
    <m/>
    <m/>
    <x v="15"/>
    <m/>
    <m/>
    <m/>
  </r>
  <r>
    <m/>
    <x v="12"/>
    <m/>
    <m/>
    <x v="15"/>
    <m/>
    <m/>
    <m/>
  </r>
  <r>
    <m/>
    <x v="12"/>
    <m/>
    <m/>
    <x v="15"/>
    <m/>
    <m/>
    <m/>
  </r>
  <r>
    <m/>
    <x v="12"/>
    <m/>
    <m/>
    <x v="15"/>
    <m/>
    <m/>
    <m/>
  </r>
  <r>
    <m/>
    <x v="12"/>
    <m/>
    <m/>
    <x v="15"/>
    <m/>
    <m/>
    <m/>
  </r>
  <r>
    <m/>
    <x v="12"/>
    <m/>
    <m/>
    <x v="15"/>
    <m/>
    <m/>
    <m/>
  </r>
  <r>
    <m/>
    <x v="12"/>
    <m/>
    <m/>
    <x v="15"/>
    <m/>
    <m/>
    <m/>
  </r>
  <r>
    <m/>
    <x v="12"/>
    <m/>
    <m/>
    <x v="15"/>
    <m/>
    <m/>
    <m/>
  </r>
  <r>
    <m/>
    <x v="12"/>
    <m/>
    <m/>
    <x v="15"/>
    <m/>
    <m/>
    <m/>
  </r>
  <r>
    <m/>
    <x v="12"/>
    <m/>
    <m/>
    <x v="15"/>
    <m/>
    <m/>
    <m/>
  </r>
  <r>
    <m/>
    <x v="12"/>
    <m/>
    <m/>
    <x v="15"/>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数据透视表1" cacheId="0" applyNumberFormats="0" applyBorderFormats="0" applyFontFormats="0" applyPatternFormats="0" applyAlignmentFormats="0" applyWidthHeightFormats="1" dataCaption="值" updatedVersion="4" minRefreshableVersion="3" useAutoFormatting="1" itemPrintTitles="1" createdVersion="4" indent="0" outline="1" outlineData="1" multipleFieldFilters="0">
  <location ref="A3:B17" firstHeaderRow="1" firstDataRow="1" firstDataCol="1"/>
  <pivotFields count="8">
    <pivotField showAll="0"/>
    <pivotField axis="axisRow" showAll="0">
      <items count="14">
        <item x="9"/>
        <item x="11"/>
        <item x="10"/>
        <item x="8"/>
        <item x="4"/>
        <item x="3"/>
        <item x="1"/>
        <item x="0"/>
        <item x="7"/>
        <item x="2"/>
        <item x="5"/>
        <item x="6"/>
        <item x="12"/>
        <item t="default"/>
      </items>
    </pivotField>
    <pivotField showAll="0"/>
    <pivotField showAll="0"/>
    <pivotField dataField="1" showAll="0">
      <items count="17">
        <item x="1"/>
        <item x="7"/>
        <item x="13"/>
        <item x="11"/>
        <item x="10"/>
        <item x="8"/>
        <item x="5"/>
        <item x="6"/>
        <item x="4"/>
        <item x="0"/>
        <item x="14"/>
        <item x="12"/>
        <item x="2"/>
        <item x="9"/>
        <item x="3"/>
        <item x="15"/>
        <item t="default"/>
      </items>
    </pivotField>
    <pivotField showAll="0"/>
    <pivotField showAll="0"/>
    <pivotField showAll="0"/>
  </pivotFields>
  <rowFields count="1">
    <field x="1"/>
  </rowFields>
  <rowItems count="14">
    <i>
      <x/>
    </i>
    <i>
      <x v="1"/>
    </i>
    <i>
      <x v="2"/>
    </i>
    <i>
      <x v="3"/>
    </i>
    <i>
      <x v="4"/>
    </i>
    <i>
      <x v="5"/>
    </i>
    <i>
      <x v="6"/>
    </i>
    <i>
      <x v="7"/>
    </i>
    <i>
      <x v="8"/>
    </i>
    <i>
      <x v="9"/>
    </i>
    <i>
      <x v="10"/>
    </i>
    <i>
      <x v="11"/>
    </i>
    <i>
      <x v="12"/>
    </i>
    <i t="grand">
      <x/>
    </i>
  </rowItems>
  <colItems count="1">
    <i/>
  </colItems>
  <dataFields count="1">
    <dataField name="求和项:数量" fld="4" baseField="1"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E18"/>
  <sheetViews>
    <sheetView workbookViewId="0">
      <selection activeCell="E18" sqref="E18"/>
    </sheetView>
  </sheetViews>
  <sheetFormatPr defaultRowHeight="13.5"/>
  <cols>
    <col min="1" max="1" width="19.25" customWidth="1"/>
    <col min="2" max="2" width="13.125" customWidth="1"/>
    <col min="3" max="3" width="18.625" customWidth="1"/>
    <col min="4" max="4" width="11.875" customWidth="1"/>
    <col min="5" max="5" width="14.125" customWidth="1"/>
    <col min="6" max="8" width="11.875" customWidth="1"/>
    <col min="9" max="9" width="20.75" customWidth="1"/>
    <col min="10" max="10" width="14.125" customWidth="1"/>
    <col min="11" max="12" width="11.875" customWidth="1"/>
    <col min="13" max="13" width="16.375" customWidth="1"/>
    <col min="14" max="14" width="8" customWidth="1"/>
    <col min="15" max="15" width="5.75" customWidth="1"/>
    <col min="16" max="16" width="4" customWidth="1"/>
    <col min="17" max="17" width="8" customWidth="1"/>
    <col min="18" max="18" width="5.75" customWidth="1"/>
  </cols>
  <sheetData>
    <row r="3" spans="1:5">
      <c r="A3" s="17" t="s">
        <v>64</v>
      </c>
      <c r="B3" t="s">
        <v>74</v>
      </c>
      <c r="D3" s="10" t="s">
        <v>71</v>
      </c>
      <c r="E3" s="18">
        <v>1</v>
      </c>
    </row>
    <row r="4" spans="1:5">
      <c r="A4" s="10" t="s">
        <v>51</v>
      </c>
      <c r="B4" s="18">
        <v>1</v>
      </c>
      <c r="D4" s="10" t="s">
        <v>51</v>
      </c>
      <c r="E4" s="18">
        <v>1</v>
      </c>
    </row>
    <row r="5" spans="1:5">
      <c r="A5" s="10" t="s">
        <v>65</v>
      </c>
      <c r="B5" s="18">
        <v>2</v>
      </c>
      <c r="D5" s="10" t="s">
        <v>66</v>
      </c>
      <c r="E5" s="18">
        <v>3</v>
      </c>
    </row>
    <row r="6" spans="1:5">
      <c r="A6" s="10" t="s">
        <v>66</v>
      </c>
      <c r="B6" s="18">
        <v>3</v>
      </c>
      <c r="D6" s="10" t="s">
        <v>18</v>
      </c>
      <c r="E6" s="18">
        <v>50</v>
      </c>
    </row>
    <row r="7" spans="1:5">
      <c r="A7" s="10" t="s">
        <v>67</v>
      </c>
      <c r="B7" s="18">
        <v>4</v>
      </c>
      <c r="D7" s="10" t="s">
        <v>68</v>
      </c>
      <c r="E7" s="18">
        <v>26</v>
      </c>
    </row>
    <row r="8" spans="1:5">
      <c r="A8" s="10" t="s">
        <v>18</v>
      </c>
      <c r="B8" s="18">
        <v>50</v>
      </c>
      <c r="D8" s="10" t="s">
        <v>14</v>
      </c>
      <c r="E8" s="18">
        <v>17</v>
      </c>
    </row>
    <row r="9" spans="1:5">
      <c r="A9" s="10" t="s">
        <v>68</v>
      </c>
      <c r="B9" s="18">
        <v>26</v>
      </c>
    </row>
    <row r="10" spans="1:5">
      <c r="A10" s="10" t="s">
        <v>11</v>
      </c>
      <c r="B10" s="18">
        <v>4</v>
      </c>
      <c r="D10" s="10" t="s">
        <v>19</v>
      </c>
      <c r="E10" s="18">
        <v>71</v>
      </c>
    </row>
    <row r="11" spans="1:5">
      <c r="A11" s="10" t="s">
        <v>69</v>
      </c>
      <c r="B11" s="18">
        <v>11.2</v>
      </c>
      <c r="D11" s="10" t="s">
        <v>70</v>
      </c>
      <c r="E11" s="18">
        <v>4</v>
      </c>
    </row>
    <row r="12" spans="1:5">
      <c r="A12" s="10" t="s">
        <v>70</v>
      </c>
      <c r="B12" s="18">
        <v>4</v>
      </c>
    </row>
    <row r="13" spans="1:5">
      <c r="A13" s="10" t="s">
        <v>14</v>
      </c>
      <c r="B13" s="18">
        <v>17</v>
      </c>
      <c r="D13" s="10" t="s">
        <v>67</v>
      </c>
      <c r="E13" s="18">
        <v>4</v>
      </c>
    </row>
    <row r="14" spans="1:5">
      <c r="A14" s="10" t="s">
        <v>19</v>
      </c>
      <c r="B14" s="18">
        <v>71</v>
      </c>
    </row>
    <row r="15" spans="1:5">
      <c r="A15" s="10" t="s">
        <v>71</v>
      </c>
      <c r="B15" s="18">
        <v>1</v>
      </c>
      <c r="D15" s="10" t="s">
        <v>65</v>
      </c>
      <c r="E15" s="18">
        <v>2</v>
      </c>
    </row>
    <row r="16" spans="1:5">
      <c r="A16" s="10" t="s">
        <v>72</v>
      </c>
      <c r="B16" s="18"/>
      <c r="D16" s="10" t="s">
        <v>11</v>
      </c>
      <c r="E16" s="18">
        <v>4</v>
      </c>
    </row>
    <row r="17" spans="1:5">
      <c r="A17" s="10" t="s">
        <v>73</v>
      </c>
      <c r="B17" s="18">
        <v>194.2</v>
      </c>
    </row>
    <row r="18" spans="1:5">
      <c r="D18" s="10" t="s">
        <v>69</v>
      </c>
      <c r="E18" s="18">
        <v>11.2</v>
      </c>
    </row>
  </sheetData>
  <phoneticPr fontId="1"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2"/>
  <sheetViews>
    <sheetView zoomScaleNormal="100" workbookViewId="0">
      <selection activeCell="D9" sqref="D9"/>
    </sheetView>
  </sheetViews>
  <sheetFormatPr defaultColWidth="9" defaultRowHeight="13.5"/>
  <cols>
    <col min="1" max="1" width="6.625" customWidth="1"/>
    <col min="2" max="2" width="22.625" customWidth="1"/>
    <col min="3" max="3" width="37.125" style="10" customWidth="1"/>
    <col min="4" max="5" width="10.625" customWidth="1"/>
    <col min="6" max="7" width="12.625" customWidth="1"/>
    <col min="8" max="8" width="24.625" customWidth="1"/>
  </cols>
  <sheetData>
    <row r="1" spans="1:8" ht="32.1" customHeight="1">
      <c r="A1" s="1" t="s">
        <v>0</v>
      </c>
      <c r="B1" s="16" t="s">
        <v>10</v>
      </c>
      <c r="C1" s="3" t="s">
        <v>1</v>
      </c>
      <c r="D1" s="16" t="s">
        <v>2</v>
      </c>
      <c r="E1" s="16" t="s">
        <v>3</v>
      </c>
      <c r="F1" s="4" t="s">
        <v>8</v>
      </c>
      <c r="G1" s="4" t="s">
        <v>9</v>
      </c>
      <c r="H1" s="16" t="s">
        <v>4</v>
      </c>
    </row>
    <row r="2" spans="1:8" ht="32.1" customHeight="1">
      <c r="A2" s="16">
        <v>1</v>
      </c>
      <c r="B2" s="4" t="s">
        <v>17</v>
      </c>
      <c r="C2" s="11" t="s">
        <v>29</v>
      </c>
      <c r="D2" s="16" t="s">
        <v>12</v>
      </c>
      <c r="E2" s="16">
        <v>11.2</v>
      </c>
      <c r="F2" s="16">
        <v>200</v>
      </c>
      <c r="G2" s="16">
        <f>F2*E2</f>
        <v>2240</v>
      </c>
      <c r="H2" s="16"/>
    </row>
    <row r="3" spans="1:8" ht="32.1" customHeight="1">
      <c r="A3" s="16">
        <v>2</v>
      </c>
      <c r="B3" s="16" t="s">
        <v>11</v>
      </c>
      <c r="C3" s="12" t="s">
        <v>15</v>
      </c>
      <c r="D3" s="16" t="s">
        <v>13</v>
      </c>
      <c r="E3" s="16">
        <v>1</v>
      </c>
      <c r="F3" s="16">
        <v>270</v>
      </c>
      <c r="G3" s="16">
        <f t="shared" ref="G3:G12" si="0">F3*E3</f>
        <v>270</v>
      </c>
      <c r="H3" s="16"/>
    </row>
    <row r="4" spans="1:8" ht="32.1" customHeight="1">
      <c r="A4" s="16">
        <v>3</v>
      </c>
      <c r="B4" s="16" t="s">
        <v>14</v>
      </c>
      <c r="C4" s="13" t="s">
        <v>16</v>
      </c>
      <c r="D4" s="16" t="s">
        <v>13</v>
      </c>
      <c r="E4" s="16">
        <v>17</v>
      </c>
      <c r="F4" s="16">
        <v>315</v>
      </c>
      <c r="G4" s="16">
        <f t="shared" si="0"/>
        <v>5355</v>
      </c>
      <c r="H4" s="16"/>
    </row>
    <row r="5" spans="1:8" ht="32.1" customHeight="1">
      <c r="A5" s="16">
        <v>4</v>
      </c>
      <c r="B5" s="16" t="s">
        <v>37</v>
      </c>
      <c r="C5" s="13" t="s">
        <v>38</v>
      </c>
      <c r="D5" s="16" t="s">
        <v>13</v>
      </c>
      <c r="E5" s="16">
        <v>19</v>
      </c>
      <c r="F5" s="16">
        <v>315</v>
      </c>
      <c r="G5" s="16">
        <f>F5*E5</f>
        <v>5985</v>
      </c>
      <c r="H5" s="16"/>
    </row>
    <row r="6" spans="1:8" ht="32.1" customHeight="1">
      <c r="A6" s="16">
        <v>5</v>
      </c>
      <c r="B6" s="16" t="s">
        <v>18</v>
      </c>
      <c r="C6" s="11" t="s">
        <v>21</v>
      </c>
      <c r="D6" s="16" t="s">
        <v>13</v>
      </c>
      <c r="E6" s="16">
        <v>1</v>
      </c>
      <c r="F6" s="16">
        <v>315</v>
      </c>
      <c r="G6" s="16">
        <f t="shared" si="0"/>
        <v>315</v>
      </c>
      <c r="H6" s="33" t="s">
        <v>23</v>
      </c>
    </row>
    <row r="7" spans="1:8" ht="32.1" customHeight="1">
      <c r="A7" s="16">
        <v>6</v>
      </c>
      <c r="B7" s="16" t="s">
        <v>19</v>
      </c>
      <c r="C7" s="11" t="s">
        <v>27</v>
      </c>
      <c r="D7" s="16" t="s">
        <v>20</v>
      </c>
      <c r="E7" s="16">
        <v>11</v>
      </c>
      <c r="F7" s="16">
        <v>200</v>
      </c>
      <c r="G7" s="16">
        <f t="shared" si="0"/>
        <v>2200</v>
      </c>
      <c r="H7" s="33"/>
    </row>
    <row r="8" spans="1:8" ht="32.1" customHeight="1">
      <c r="A8" s="16">
        <v>7</v>
      </c>
      <c r="B8" s="16" t="s">
        <v>19</v>
      </c>
      <c r="C8" s="11" t="s">
        <v>27</v>
      </c>
      <c r="D8" s="16" t="s">
        <v>20</v>
      </c>
      <c r="E8" s="16">
        <v>9</v>
      </c>
      <c r="F8" s="16">
        <v>200</v>
      </c>
      <c r="G8" s="16">
        <f t="shared" si="0"/>
        <v>1800</v>
      </c>
      <c r="H8" s="16" t="s">
        <v>24</v>
      </c>
    </row>
    <row r="9" spans="1:8" ht="32.1" customHeight="1">
      <c r="A9" s="16">
        <v>8</v>
      </c>
      <c r="B9" s="16" t="s">
        <v>19</v>
      </c>
      <c r="C9" s="11" t="s">
        <v>27</v>
      </c>
      <c r="D9" s="16" t="s">
        <v>20</v>
      </c>
      <c r="E9" s="16">
        <v>9</v>
      </c>
      <c r="F9" s="16">
        <v>200</v>
      </c>
      <c r="G9" s="16">
        <f t="shared" si="0"/>
        <v>1800</v>
      </c>
      <c r="H9" s="16" t="s">
        <v>25</v>
      </c>
    </row>
    <row r="10" spans="1:8" ht="32.1" customHeight="1">
      <c r="A10" s="16">
        <v>9</v>
      </c>
      <c r="B10" s="16" t="s">
        <v>19</v>
      </c>
      <c r="C10" s="11" t="s">
        <v>27</v>
      </c>
      <c r="D10" s="16" t="s">
        <v>20</v>
      </c>
      <c r="E10" s="16">
        <v>10</v>
      </c>
      <c r="F10" s="16">
        <v>200</v>
      </c>
      <c r="G10" s="16">
        <f t="shared" si="0"/>
        <v>2000</v>
      </c>
      <c r="H10" s="16" t="s">
        <v>26</v>
      </c>
    </row>
    <row r="11" spans="1:8" ht="32.1" customHeight="1">
      <c r="A11" s="16">
        <v>10</v>
      </c>
      <c r="B11" s="16" t="s">
        <v>33</v>
      </c>
      <c r="C11" s="11" t="s">
        <v>28</v>
      </c>
      <c r="D11" s="16" t="s">
        <v>13</v>
      </c>
      <c r="E11" s="16">
        <v>2</v>
      </c>
      <c r="F11" s="16">
        <v>315</v>
      </c>
      <c r="G11" s="16">
        <f t="shared" si="0"/>
        <v>630</v>
      </c>
      <c r="H11" s="34" t="s">
        <v>22</v>
      </c>
    </row>
    <row r="12" spans="1:8" ht="32.1" customHeight="1">
      <c r="A12" s="16">
        <v>11</v>
      </c>
      <c r="B12" s="16" t="s">
        <v>19</v>
      </c>
      <c r="C12" s="11" t="s">
        <v>27</v>
      </c>
      <c r="D12" s="16" t="s">
        <v>20</v>
      </c>
      <c r="E12" s="16">
        <v>6</v>
      </c>
      <c r="F12" s="16">
        <v>200</v>
      </c>
      <c r="G12" s="16">
        <f t="shared" si="0"/>
        <v>1200</v>
      </c>
      <c r="H12" s="35"/>
    </row>
    <row r="13" spans="1:8" ht="32.1" customHeight="1">
      <c r="A13" s="16">
        <v>12</v>
      </c>
      <c r="B13" s="16" t="s">
        <v>18</v>
      </c>
      <c r="C13" s="11" t="s">
        <v>43</v>
      </c>
      <c r="D13" s="16" t="s">
        <v>20</v>
      </c>
      <c r="E13" s="16">
        <v>18</v>
      </c>
      <c r="F13" s="16">
        <v>315</v>
      </c>
      <c r="G13" s="16">
        <f t="shared" ref="G13:G21" si="1">F13*E13</f>
        <v>5670</v>
      </c>
      <c r="H13" s="14"/>
    </row>
    <row r="14" spans="1:8" ht="32.1" customHeight="1">
      <c r="A14" s="16">
        <v>13</v>
      </c>
      <c r="B14" s="16" t="s">
        <v>34</v>
      </c>
      <c r="C14" s="11" t="s">
        <v>35</v>
      </c>
      <c r="D14" s="16" t="s">
        <v>36</v>
      </c>
      <c r="E14" s="16">
        <v>2</v>
      </c>
      <c r="F14" s="16">
        <v>270</v>
      </c>
      <c r="G14" s="16">
        <f t="shared" si="1"/>
        <v>540</v>
      </c>
      <c r="H14" s="14"/>
    </row>
    <row r="15" spans="1:8" ht="32.1" customHeight="1">
      <c r="A15" s="16">
        <v>14</v>
      </c>
      <c r="B15" s="16" t="s">
        <v>39</v>
      </c>
      <c r="C15" s="11" t="s">
        <v>41</v>
      </c>
      <c r="D15" s="16" t="s">
        <v>40</v>
      </c>
      <c r="E15" s="16">
        <v>1</v>
      </c>
      <c r="F15" s="16">
        <v>400</v>
      </c>
      <c r="G15" s="16">
        <f t="shared" si="1"/>
        <v>400</v>
      </c>
      <c r="H15" s="14"/>
    </row>
    <row r="16" spans="1:8" ht="32.1" customHeight="1">
      <c r="A16" s="16">
        <v>15</v>
      </c>
      <c r="B16" s="16" t="s">
        <v>42</v>
      </c>
      <c r="C16" s="11" t="s">
        <v>43</v>
      </c>
      <c r="D16" s="16" t="s">
        <v>40</v>
      </c>
      <c r="E16" s="16">
        <v>2</v>
      </c>
      <c r="F16" s="16">
        <v>315</v>
      </c>
      <c r="G16" s="16">
        <f t="shared" si="1"/>
        <v>630</v>
      </c>
      <c r="H16" s="14"/>
    </row>
    <row r="17" spans="1:8" ht="32.1" customHeight="1">
      <c r="A17" s="16">
        <v>16</v>
      </c>
      <c r="B17" s="16" t="s">
        <v>19</v>
      </c>
      <c r="C17" s="11" t="s">
        <v>44</v>
      </c>
      <c r="D17" s="16" t="s">
        <v>40</v>
      </c>
      <c r="E17" s="16">
        <v>5</v>
      </c>
      <c r="F17" s="16">
        <v>200</v>
      </c>
      <c r="G17" s="16">
        <f t="shared" si="1"/>
        <v>1000</v>
      </c>
      <c r="H17" s="14"/>
    </row>
    <row r="18" spans="1:8" ht="32.1" customHeight="1">
      <c r="A18" s="16">
        <v>17</v>
      </c>
      <c r="B18" s="16" t="s">
        <v>42</v>
      </c>
      <c r="C18" s="11" t="s">
        <v>45</v>
      </c>
      <c r="D18" s="16" t="s">
        <v>36</v>
      </c>
      <c r="E18" s="16">
        <v>5</v>
      </c>
      <c r="F18" s="16">
        <v>315</v>
      </c>
      <c r="G18" s="16">
        <f t="shared" si="1"/>
        <v>1575</v>
      </c>
      <c r="H18" s="14"/>
    </row>
    <row r="19" spans="1:8" ht="32.1" customHeight="1">
      <c r="A19" s="16">
        <v>18</v>
      </c>
      <c r="B19" s="16" t="s">
        <v>46</v>
      </c>
      <c r="C19" s="11" t="s">
        <v>27</v>
      </c>
      <c r="D19" s="16" t="s">
        <v>40</v>
      </c>
      <c r="E19" s="16">
        <v>4</v>
      </c>
      <c r="F19" s="16">
        <v>200</v>
      </c>
      <c r="G19" s="16">
        <f t="shared" si="1"/>
        <v>800</v>
      </c>
      <c r="H19" s="14"/>
    </row>
    <row r="20" spans="1:8" ht="32.1" customHeight="1">
      <c r="A20" s="16">
        <v>19</v>
      </c>
      <c r="B20" s="16" t="s">
        <v>47</v>
      </c>
      <c r="C20" s="11" t="s">
        <v>43</v>
      </c>
      <c r="D20" s="16" t="s">
        <v>36</v>
      </c>
      <c r="E20" s="16">
        <v>15</v>
      </c>
      <c r="F20" s="16">
        <v>315</v>
      </c>
      <c r="G20" s="16">
        <f t="shared" si="1"/>
        <v>4725</v>
      </c>
      <c r="H20" s="14"/>
    </row>
    <row r="21" spans="1:8" ht="32.1" customHeight="1">
      <c r="A21" s="16">
        <v>20</v>
      </c>
      <c r="B21" s="16" t="s">
        <v>48</v>
      </c>
      <c r="C21" s="11" t="s">
        <v>49</v>
      </c>
      <c r="D21" s="16" t="s">
        <v>50</v>
      </c>
      <c r="E21" s="16">
        <v>4</v>
      </c>
      <c r="F21" s="16">
        <v>550</v>
      </c>
      <c r="G21" s="16">
        <f t="shared" si="1"/>
        <v>2200</v>
      </c>
      <c r="H21" s="14"/>
    </row>
    <row r="22" spans="1:8" ht="32.1" customHeight="1">
      <c r="A22" s="16">
        <v>21</v>
      </c>
      <c r="B22" s="16" t="s">
        <v>19</v>
      </c>
      <c r="C22" s="11" t="s">
        <v>27</v>
      </c>
      <c r="D22" s="16" t="s">
        <v>40</v>
      </c>
      <c r="E22" s="16">
        <v>3</v>
      </c>
      <c r="F22" s="16">
        <v>200</v>
      </c>
      <c r="G22" s="16">
        <f t="shared" ref="G22:G31" si="2">F22*E22</f>
        <v>600</v>
      </c>
      <c r="H22" s="14" t="s">
        <v>60</v>
      </c>
    </row>
    <row r="23" spans="1:8" ht="32.1" customHeight="1">
      <c r="A23" s="16">
        <v>22</v>
      </c>
      <c r="B23" s="16" t="s">
        <v>19</v>
      </c>
      <c r="C23" s="11" t="s">
        <v>27</v>
      </c>
      <c r="D23" s="16" t="s">
        <v>40</v>
      </c>
      <c r="E23" s="16">
        <v>1</v>
      </c>
      <c r="F23" s="16">
        <v>200</v>
      </c>
      <c r="G23" s="16">
        <f t="shared" si="2"/>
        <v>200</v>
      </c>
      <c r="H23" s="14" t="s">
        <v>59</v>
      </c>
    </row>
    <row r="24" spans="1:8" ht="32.1" customHeight="1">
      <c r="A24" s="16">
        <v>23</v>
      </c>
      <c r="B24" s="16" t="s">
        <v>51</v>
      </c>
      <c r="C24" s="11" t="s">
        <v>52</v>
      </c>
      <c r="D24" s="16" t="s">
        <v>40</v>
      </c>
      <c r="E24" s="16">
        <v>1</v>
      </c>
      <c r="F24" s="16">
        <v>400</v>
      </c>
      <c r="G24" s="16">
        <f t="shared" si="2"/>
        <v>400</v>
      </c>
      <c r="H24" s="14"/>
    </row>
    <row r="25" spans="1:8" ht="32.1" customHeight="1">
      <c r="A25" s="16">
        <v>24</v>
      </c>
      <c r="B25" s="16" t="s">
        <v>19</v>
      </c>
      <c r="C25" s="11" t="s">
        <v>27</v>
      </c>
      <c r="D25" s="16" t="s">
        <v>40</v>
      </c>
      <c r="E25" s="16">
        <v>5</v>
      </c>
      <c r="F25" s="16">
        <v>200</v>
      </c>
      <c r="G25" s="16">
        <f t="shared" si="2"/>
        <v>1000</v>
      </c>
      <c r="H25" s="14" t="s">
        <v>53</v>
      </c>
    </row>
    <row r="26" spans="1:8" ht="32.1" customHeight="1">
      <c r="A26" s="16">
        <v>25</v>
      </c>
      <c r="B26" s="16" t="s">
        <v>19</v>
      </c>
      <c r="C26" s="11" t="s">
        <v>27</v>
      </c>
      <c r="D26" s="16" t="s">
        <v>40</v>
      </c>
      <c r="E26" s="16">
        <v>3</v>
      </c>
      <c r="F26" s="16">
        <v>200</v>
      </c>
      <c r="G26" s="16">
        <f t="shared" si="2"/>
        <v>600</v>
      </c>
      <c r="H26" s="14" t="s">
        <v>54</v>
      </c>
    </row>
    <row r="27" spans="1:8" ht="32.1" customHeight="1">
      <c r="A27" s="16">
        <v>26</v>
      </c>
      <c r="B27" s="16" t="s">
        <v>57</v>
      </c>
      <c r="C27" s="11" t="s">
        <v>58</v>
      </c>
      <c r="D27" s="16" t="s">
        <v>40</v>
      </c>
      <c r="E27" s="16">
        <v>3</v>
      </c>
      <c r="F27" s="16">
        <v>400</v>
      </c>
      <c r="G27" s="16">
        <f t="shared" si="2"/>
        <v>1200</v>
      </c>
      <c r="H27" s="14"/>
    </row>
    <row r="28" spans="1:8" ht="32.1" customHeight="1">
      <c r="A28" s="16">
        <v>27</v>
      </c>
      <c r="B28" s="16" t="s">
        <v>55</v>
      </c>
      <c r="C28" s="11" t="s">
        <v>56</v>
      </c>
      <c r="D28" s="16" t="s">
        <v>36</v>
      </c>
      <c r="E28" s="16">
        <v>2</v>
      </c>
      <c r="F28" s="16">
        <v>270</v>
      </c>
      <c r="G28" s="16">
        <f t="shared" si="2"/>
        <v>540</v>
      </c>
      <c r="H28" s="14"/>
    </row>
    <row r="29" spans="1:8" ht="32.1" customHeight="1">
      <c r="A29" s="16">
        <v>28</v>
      </c>
      <c r="B29" s="16" t="s">
        <v>47</v>
      </c>
      <c r="C29" s="11" t="s">
        <v>43</v>
      </c>
      <c r="D29" s="16" t="s">
        <v>36</v>
      </c>
      <c r="E29" s="16">
        <v>14</v>
      </c>
      <c r="F29" s="16">
        <v>315</v>
      </c>
      <c r="G29" s="16">
        <f t="shared" si="2"/>
        <v>4410</v>
      </c>
      <c r="H29" s="14" t="s">
        <v>61</v>
      </c>
    </row>
    <row r="30" spans="1:8" ht="32.1" customHeight="1">
      <c r="A30" s="16">
        <v>29</v>
      </c>
      <c r="B30" s="16" t="s">
        <v>19</v>
      </c>
      <c r="C30" s="11" t="s">
        <v>27</v>
      </c>
      <c r="D30" s="16" t="s">
        <v>20</v>
      </c>
      <c r="E30" s="16">
        <v>9</v>
      </c>
      <c r="F30" s="16">
        <v>200</v>
      </c>
      <c r="G30" s="16">
        <f t="shared" si="2"/>
        <v>1800</v>
      </c>
      <c r="H30" s="14"/>
    </row>
    <row r="31" spans="1:8" ht="32.1" customHeight="1">
      <c r="A31" s="15">
        <v>30</v>
      </c>
      <c r="B31" s="16" t="s">
        <v>34</v>
      </c>
      <c r="C31" s="11" t="s">
        <v>62</v>
      </c>
      <c r="D31" s="16" t="s">
        <v>36</v>
      </c>
      <c r="E31" s="16">
        <v>1</v>
      </c>
      <c r="F31" s="16">
        <v>270</v>
      </c>
      <c r="G31" s="16">
        <f t="shared" si="2"/>
        <v>270</v>
      </c>
      <c r="H31" s="14"/>
    </row>
    <row r="32" spans="1:8" ht="30" customHeight="1">
      <c r="A32" s="28" t="s">
        <v>5</v>
      </c>
      <c r="B32" s="29"/>
      <c r="C32" s="29"/>
      <c r="D32" s="29"/>
      <c r="E32" s="30"/>
      <c r="F32" s="31"/>
      <c r="G32" s="31"/>
      <c r="H32" s="32"/>
    </row>
    <row r="33" spans="1:8" ht="30" customHeight="1">
      <c r="A33" s="28" t="s">
        <v>7</v>
      </c>
      <c r="B33" s="29"/>
      <c r="C33" s="29"/>
      <c r="D33" s="29"/>
      <c r="E33" s="30"/>
      <c r="F33" s="28"/>
      <c r="G33" s="29"/>
      <c r="H33" s="30"/>
    </row>
    <row r="34" spans="1:8" ht="48" customHeight="1">
      <c r="A34" s="37" t="s">
        <v>63</v>
      </c>
      <c r="B34" s="38"/>
      <c r="C34" s="38"/>
      <c r="D34" s="38"/>
      <c r="E34" s="38"/>
      <c r="F34" s="38"/>
      <c r="G34" s="38"/>
      <c r="H34" s="39"/>
    </row>
    <row r="35" spans="1:8" ht="30" customHeight="1">
      <c r="A35" s="5"/>
      <c r="B35" s="6"/>
      <c r="C35" s="8"/>
      <c r="D35" s="40" t="s">
        <v>30</v>
      </c>
      <c r="E35" s="40"/>
      <c r="F35" s="40"/>
      <c r="G35" s="40"/>
      <c r="H35" s="40"/>
    </row>
    <row r="36" spans="1:8" ht="30" customHeight="1">
      <c r="A36" s="6"/>
      <c r="B36" s="6"/>
      <c r="C36" s="8"/>
      <c r="D36" s="41" t="s">
        <v>6</v>
      </c>
      <c r="E36" s="41"/>
      <c r="F36" s="41"/>
      <c r="G36" s="41"/>
      <c r="H36" s="41"/>
    </row>
    <row r="37" spans="1:8" ht="30" customHeight="1">
      <c r="A37" s="6"/>
      <c r="B37" s="6"/>
      <c r="C37" s="8"/>
      <c r="D37" s="36" t="s">
        <v>31</v>
      </c>
      <c r="E37" s="36"/>
      <c r="F37" s="36"/>
      <c r="G37" s="36"/>
      <c r="H37" s="36"/>
    </row>
    <row r="38" spans="1:8" ht="30" customHeight="1">
      <c r="A38" s="6"/>
      <c r="B38" s="6"/>
      <c r="C38" s="8"/>
      <c r="D38" s="36" t="s">
        <v>32</v>
      </c>
      <c r="E38" s="36"/>
      <c r="F38" s="36"/>
      <c r="G38" s="36"/>
      <c r="H38" s="36"/>
    </row>
    <row r="39" spans="1:8" ht="16.5">
      <c r="A39" s="7"/>
      <c r="B39" s="7"/>
      <c r="C39" s="9"/>
      <c r="D39" s="7"/>
      <c r="E39" s="7"/>
      <c r="F39" s="7"/>
      <c r="G39" s="7"/>
      <c r="H39" s="7"/>
    </row>
    <row r="40" spans="1:8" ht="16.5">
      <c r="A40" s="7"/>
      <c r="B40" s="7"/>
      <c r="C40" s="9"/>
      <c r="D40" s="7"/>
      <c r="E40" s="7"/>
      <c r="F40" s="7"/>
      <c r="G40" s="7"/>
      <c r="H40" s="7"/>
    </row>
    <row r="41" spans="1:8" ht="16.5">
      <c r="A41" s="7"/>
      <c r="B41" s="7"/>
      <c r="C41" s="9"/>
      <c r="D41" s="7"/>
      <c r="E41" s="7"/>
      <c r="F41" s="7"/>
      <c r="G41" s="7"/>
      <c r="H41" s="7"/>
    </row>
    <row r="42" spans="1:8" ht="16.5">
      <c r="A42" s="7"/>
      <c r="B42" s="7"/>
      <c r="C42" s="9"/>
      <c r="D42" s="7"/>
      <c r="E42" s="7"/>
      <c r="F42" s="7"/>
      <c r="G42" s="7"/>
      <c r="H42" s="7"/>
    </row>
  </sheetData>
  <mergeCells count="11">
    <mergeCell ref="A32:E32"/>
    <mergeCell ref="F32:H32"/>
    <mergeCell ref="H6:H7"/>
    <mergeCell ref="H11:H12"/>
    <mergeCell ref="D38:H38"/>
    <mergeCell ref="A33:E33"/>
    <mergeCell ref="F33:H33"/>
    <mergeCell ref="A34:H34"/>
    <mergeCell ref="D35:H35"/>
    <mergeCell ref="D36:H36"/>
    <mergeCell ref="D37:H37"/>
  </mergeCells>
  <phoneticPr fontId="1" type="noConversion"/>
  <pageMargins left="0.31496062992125984" right="0.31496062992125984" top="0.39370078740157483" bottom="0.39370078740157483"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0"/>
  <sheetViews>
    <sheetView tabSelected="1" zoomScaleNormal="100" workbookViewId="0">
      <selection activeCell="A3" sqref="A3:H3"/>
    </sheetView>
  </sheetViews>
  <sheetFormatPr defaultColWidth="9" defaultRowHeight="16.5"/>
  <cols>
    <col min="1" max="1" width="6" bestFit="1" customWidth="1"/>
    <col min="2" max="2" width="24.625" customWidth="1"/>
    <col min="3" max="3" width="46.75" style="22" customWidth="1"/>
    <col min="4" max="5" width="6" bestFit="1" customWidth="1"/>
    <col min="6" max="7" width="12.625" customWidth="1"/>
    <col min="8" max="8" width="16.625" customWidth="1"/>
  </cols>
  <sheetData>
    <row r="1" spans="1:8" ht="30" customHeight="1">
      <c r="A1" s="42" t="s">
        <v>75</v>
      </c>
      <c r="B1" s="43"/>
      <c r="C1" s="43"/>
      <c r="D1" s="43"/>
      <c r="E1" s="43"/>
      <c r="F1" s="43"/>
      <c r="G1" s="43"/>
      <c r="H1" s="44"/>
    </row>
    <row r="2" spans="1:8" ht="30" customHeight="1">
      <c r="A2" s="19" t="s">
        <v>0</v>
      </c>
      <c r="B2" s="2" t="s">
        <v>10</v>
      </c>
      <c r="C2" s="24" t="s">
        <v>91</v>
      </c>
      <c r="D2" s="2" t="s">
        <v>2</v>
      </c>
      <c r="E2" s="2" t="s">
        <v>3</v>
      </c>
      <c r="F2" s="4" t="s">
        <v>8</v>
      </c>
      <c r="G2" s="4" t="s">
        <v>9</v>
      </c>
      <c r="H2" s="2" t="s">
        <v>4</v>
      </c>
    </row>
    <row r="3" spans="1:8" ht="30" customHeight="1">
      <c r="A3" s="28" t="s">
        <v>110</v>
      </c>
      <c r="B3" s="29"/>
      <c r="C3" s="29"/>
      <c r="D3" s="29"/>
      <c r="E3" s="29"/>
      <c r="F3" s="29"/>
      <c r="G3" s="29"/>
      <c r="H3" s="30"/>
    </row>
    <row r="4" spans="1:8" ht="30" customHeight="1">
      <c r="A4" s="25">
        <v>1</v>
      </c>
      <c r="B4" s="25" t="s">
        <v>76</v>
      </c>
      <c r="C4" s="21" t="s">
        <v>82</v>
      </c>
      <c r="D4" s="25" t="s">
        <v>77</v>
      </c>
      <c r="E4" s="25">
        <v>9</v>
      </c>
      <c r="F4" s="26"/>
      <c r="G4" s="26">
        <f>F4*E4</f>
        <v>0</v>
      </c>
      <c r="H4" s="27" t="s">
        <v>101</v>
      </c>
    </row>
    <row r="5" spans="1:8" ht="30" customHeight="1">
      <c r="A5" s="25">
        <v>2</v>
      </c>
      <c r="B5" s="25" t="s">
        <v>78</v>
      </c>
      <c r="C5" s="21" t="s">
        <v>83</v>
      </c>
      <c r="D5" s="25" t="s">
        <v>77</v>
      </c>
      <c r="E5" s="25">
        <v>2</v>
      </c>
      <c r="F5" s="26"/>
      <c r="G5" s="26">
        <f t="shared" ref="G5:G11" si="0">F5*E5</f>
        <v>0</v>
      </c>
      <c r="H5" s="25"/>
    </row>
    <row r="6" spans="1:8" ht="30" customHeight="1">
      <c r="A6" s="25">
        <v>3</v>
      </c>
      <c r="B6" s="25" t="s">
        <v>76</v>
      </c>
      <c r="C6" s="21" t="s">
        <v>84</v>
      </c>
      <c r="D6" s="25" t="s">
        <v>77</v>
      </c>
      <c r="E6" s="25">
        <v>4</v>
      </c>
      <c r="F6" s="26"/>
      <c r="G6" s="26">
        <f t="shared" si="0"/>
        <v>0</v>
      </c>
      <c r="H6" s="25"/>
    </row>
    <row r="7" spans="1:8" ht="30" customHeight="1">
      <c r="A7" s="25">
        <v>4</v>
      </c>
      <c r="B7" s="25" t="s">
        <v>79</v>
      </c>
      <c r="C7" s="21" t="s">
        <v>85</v>
      </c>
      <c r="D7" s="25" t="s">
        <v>80</v>
      </c>
      <c r="E7" s="25">
        <v>7</v>
      </c>
      <c r="F7" s="26"/>
      <c r="G7" s="26">
        <f t="shared" si="0"/>
        <v>0</v>
      </c>
      <c r="H7" s="25"/>
    </row>
    <row r="8" spans="1:8" ht="30" customHeight="1">
      <c r="A8" s="25">
        <v>5</v>
      </c>
      <c r="B8" s="25" t="s">
        <v>81</v>
      </c>
      <c r="C8" s="21" t="s">
        <v>90</v>
      </c>
      <c r="D8" s="25" t="s">
        <v>86</v>
      </c>
      <c r="E8" s="25">
        <v>3</v>
      </c>
      <c r="F8" s="26"/>
      <c r="G8" s="26">
        <f t="shared" si="0"/>
        <v>0</v>
      </c>
      <c r="H8" s="25"/>
    </row>
    <row r="9" spans="1:8" ht="30" customHeight="1">
      <c r="A9" s="25">
        <v>6</v>
      </c>
      <c r="B9" s="25" t="s">
        <v>102</v>
      </c>
      <c r="C9" s="21" t="s">
        <v>87</v>
      </c>
      <c r="D9" s="25" t="s">
        <v>80</v>
      </c>
      <c r="E9" s="25">
        <v>1</v>
      </c>
      <c r="F9" s="26"/>
      <c r="G9" s="26">
        <f t="shared" si="0"/>
        <v>0</v>
      </c>
      <c r="H9" s="25"/>
    </row>
    <row r="10" spans="1:8" ht="30" customHeight="1">
      <c r="A10" s="25">
        <v>7</v>
      </c>
      <c r="B10" s="25" t="s">
        <v>88</v>
      </c>
      <c r="C10" s="21" t="s">
        <v>96</v>
      </c>
      <c r="D10" s="25" t="s">
        <v>80</v>
      </c>
      <c r="E10" s="25">
        <v>2</v>
      </c>
      <c r="F10" s="26"/>
      <c r="G10" s="26">
        <f t="shared" si="0"/>
        <v>0</v>
      </c>
      <c r="H10" s="25"/>
    </row>
    <row r="11" spans="1:8" ht="30" customHeight="1">
      <c r="A11" s="25">
        <v>8</v>
      </c>
      <c r="B11" s="25" t="s">
        <v>95</v>
      </c>
      <c r="C11" s="21" t="s">
        <v>97</v>
      </c>
      <c r="D11" s="25" t="s">
        <v>80</v>
      </c>
      <c r="E11" s="25">
        <v>4</v>
      </c>
      <c r="F11" s="26"/>
      <c r="G11" s="26">
        <f t="shared" si="0"/>
        <v>0</v>
      </c>
      <c r="H11" s="25"/>
    </row>
    <row r="12" spans="1:8" ht="30" customHeight="1">
      <c r="A12" s="25">
        <v>9</v>
      </c>
      <c r="B12" s="25" t="s">
        <v>92</v>
      </c>
      <c r="C12" s="20" t="s">
        <v>98</v>
      </c>
      <c r="D12" s="25" t="s">
        <v>89</v>
      </c>
      <c r="E12" s="25">
        <v>58</v>
      </c>
      <c r="F12" s="26"/>
      <c r="G12" s="26">
        <f>F12*E12</f>
        <v>0</v>
      </c>
      <c r="H12" s="25"/>
    </row>
    <row r="13" spans="1:8" ht="30" customHeight="1">
      <c r="A13" s="25">
        <v>10</v>
      </c>
      <c r="B13" s="25" t="s">
        <v>93</v>
      </c>
      <c r="C13" s="20" t="s">
        <v>99</v>
      </c>
      <c r="D13" s="25" t="s">
        <v>89</v>
      </c>
      <c r="E13" s="25">
        <v>26</v>
      </c>
      <c r="F13" s="26"/>
      <c r="G13" s="26">
        <f>F13*E13</f>
        <v>0</v>
      </c>
      <c r="H13" s="25"/>
    </row>
    <row r="14" spans="1:8" ht="30" customHeight="1">
      <c r="A14" s="25">
        <v>11</v>
      </c>
      <c r="B14" s="25" t="s">
        <v>94</v>
      </c>
      <c r="C14" s="20" t="s">
        <v>100</v>
      </c>
      <c r="D14" s="25" t="s">
        <v>89</v>
      </c>
      <c r="E14" s="25">
        <v>58</v>
      </c>
      <c r="F14" s="26"/>
      <c r="G14" s="26">
        <f>F14*E14</f>
        <v>0</v>
      </c>
      <c r="H14" s="25"/>
    </row>
    <row r="15" spans="1:8" ht="30" customHeight="1">
      <c r="A15" s="28" t="s">
        <v>103</v>
      </c>
      <c r="B15" s="29"/>
      <c r="C15" s="29"/>
      <c r="D15" s="29"/>
      <c r="E15" s="29"/>
      <c r="F15" s="29"/>
      <c r="G15" s="29"/>
      <c r="H15" s="30"/>
    </row>
    <row r="16" spans="1:8" ht="30" customHeight="1">
      <c r="A16" s="23">
        <v>12</v>
      </c>
      <c r="B16" s="25" t="s">
        <v>76</v>
      </c>
      <c r="C16" s="21" t="s">
        <v>82</v>
      </c>
      <c r="D16" s="25" t="s">
        <v>77</v>
      </c>
      <c r="E16" s="25">
        <v>6</v>
      </c>
      <c r="F16" s="26"/>
      <c r="G16" s="26">
        <f>F16*E16</f>
        <v>0</v>
      </c>
      <c r="H16" s="25"/>
    </row>
    <row r="17" spans="1:8" ht="30" customHeight="1">
      <c r="A17" s="23">
        <v>13</v>
      </c>
      <c r="B17" s="25" t="s">
        <v>76</v>
      </c>
      <c r="C17" s="21" t="s">
        <v>82</v>
      </c>
      <c r="D17" s="25" t="s">
        <v>77</v>
      </c>
      <c r="E17" s="25">
        <v>9</v>
      </c>
      <c r="F17" s="26"/>
      <c r="G17" s="26">
        <f>F17*E17</f>
        <v>0</v>
      </c>
      <c r="H17" s="25"/>
    </row>
    <row r="18" spans="1:8" ht="30" customHeight="1">
      <c r="A18" s="23">
        <v>14</v>
      </c>
      <c r="B18" s="25" t="s">
        <v>104</v>
      </c>
      <c r="C18" s="20" t="s">
        <v>107</v>
      </c>
      <c r="D18" s="25" t="s">
        <v>77</v>
      </c>
      <c r="E18" s="25">
        <v>10</v>
      </c>
      <c r="F18" s="26"/>
      <c r="G18" s="26">
        <f>F18*E18</f>
        <v>0</v>
      </c>
      <c r="H18" s="25"/>
    </row>
    <row r="19" spans="1:8" ht="30" customHeight="1">
      <c r="A19" s="23">
        <v>15</v>
      </c>
      <c r="B19" s="25" t="s">
        <v>105</v>
      </c>
      <c r="C19" s="20" t="s">
        <v>106</v>
      </c>
      <c r="D19" s="25" t="s">
        <v>108</v>
      </c>
      <c r="E19" s="25">
        <v>1</v>
      </c>
      <c r="F19" s="26"/>
      <c r="G19" s="26">
        <f>F19*E19</f>
        <v>0</v>
      </c>
      <c r="H19" s="25"/>
    </row>
    <row r="20" spans="1:8" ht="30" customHeight="1">
      <c r="A20" s="28" t="s">
        <v>5</v>
      </c>
      <c r="B20" s="29"/>
      <c r="C20" s="29"/>
      <c r="D20" s="29"/>
      <c r="E20" s="30"/>
      <c r="F20" s="31">
        <f>SUM(G4:G19)</f>
        <v>0</v>
      </c>
      <c r="G20" s="31"/>
      <c r="H20" s="32"/>
    </row>
    <row r="21" spans="1:8" ht="30" customHeight="1">
      <c r="A21" s="28" t="s">
        <v>7</v>
      </c>
      <c r="B21" s="29"/>
      <c r="C21" s="29"/>
      <c r="D21" s="29"/>
      <c r="E21" s="30"/>
      <c r="F21" s="28"/>
      <c r="G21" s="29"/>
      <c r="H21" s="30"/>
    </row>
    <row r="22" spans="1:8" ht="71.25" customHeight="1">
      <c r="A22" s="37" t="s">
        <v>109</v>
      </c>
      <c r="B22" s="38"/>
      <c r="C22" s="38"/>
      <c r="D22" s="38"/>
      <c r="E22" s="38"/>
      <c r="F22" s="38"/>
      <c r="G22" s="38"/>
      <c r="H22" s="39"/>
    </row>
    <row r="23" spans="1:8" ht="30" customHeight="1">
      <c r="A23" s="5"/>
      <c r="B23" s="6"/>
      <c r="D23" s="40" t="s">
        <v>30</v>
      </c>
      <c r="E23" s="40"/>
      <c r="F23" s="40"/>
      <c r="G23" s="40"/>
      <c r="H23" s="40"/>
    </row>
    <row r="24" spans="1:8" ht="30" customHeight="1">
      <c r="A24" s="6"/>
      <c r="B24" s="6"/>
      <c r="D24" s="41" t="s">
        <v>6</v>
      </c>
      <c r="E24" s="41"/>
      <c r="F24" s="41"/>
      <c r="G24" s="41"/>
      <c r="H24" s="41"/>
    </row>
    <row r="25" spans="1:8" ht="30" customHeight="1">
      <c r="A25" s="6"/>
      <c r="B25" s="6"/>
      <c r="D25" s="36" t="s">
        <v>31</v>
      </c>
      <c r="E25" s="36"/>
      <c r="F25" s="36"/>
      <c r="G25" s="36"/>
      <c r="H25" s="36"/>
    </row>
    <row r="26" spans="1:8" ht="30" customHeight="1">
      <c r="A26" s="6"/>
      <c r="B26" s="6"/>
      <c r="D26" s="36" t="s">
        <v>32</v>
      </c>
      <c r="E26" s="36"/>
      <c r="F26" s="36"/>
      <c r="G26" s="36"/>
      <c r="H26" s="36"/>
    </row>
    <row r="27" spans="1:8" ht="24" customHeight="1"/>
    <row r="28" spans="1:8">
      <c r="A28" s="7"/>
      <c r="B28" s="7"/>
      <c r="D28" s="7"/>
      <c r="E28" s="7"/>
      <c r="F28" s="7"/>
      <c r="G28" s="7"/>
      <c r="H28" s="7"/>
    </row>
    <row r="29" spans="1:8">
      <c r="A29" s="7"/>
      <c r="B29" s="7"/>
      <c r="D29" s="7"/>
      <c r="E29" s="7"/>
      <c r="F29" s="7"/>
      <c r="G29" s="7"/>
      <c r="H29" s="7"/>
    </row>
    <row r="30" spans="1:8">
      <c r="A30" s="7"/>
      <c r="B30" s="7"/>
      <c r="D30" s="7"/>
      <c r="E30" s="7"/>
      <c r="F30" s="7"/>
      <c r="G30" s="7"/>
      <c r="H30" s="7"/>
    </row>
  </sheetData>
  <mergeCells count="12">
    <mergeCell ref="D24:H24"/>
    <mergeCell ref="D25:H25"/>
    <mergeCell ref="D26:H26"/>
    <mergeCell ref="A22:H22"/>
    <mergeCell ref="D23:H23"/>
    <mergeCell ref="A21:E21"/>
    <mergeCell ref="F21:H21"/>
    <mergeCell ref="A1:H1"/>
    <mergeCell ref="A20:E20"/>
    <mergeCell ref="F20:H20"/>
    <mergeCell ref="A15:H15"/>
    <mergeCell ref="A3:H3"/>
  </mergeCells>
  <phoneticPr fontId="1" type="noConversion"/>
  <pageMargins left="0.31496062992125984" right="0.31496062992125984" top="0.39370078740157483" bottom="0.39370078740157483"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Sheet3</vt:lpstr>
      <vt:lpstr>Sheet1 (2)</vt:lpstr>
      <vt:lpstr>Sheet1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GYK</dc:creator>
  <cp:lastModifiedBy>李克宇</cp:lastModifiedBy>
  <cp:lastPrinted>2025-05-21T00:20:58Z</cp:lastPrinted>
  <dcterms:created xsi:type="dcterms:W3CDTF">2020-04-20T08:52:00Z</dcterms:created>
  <dcterms:modified xsi:type="dcterms:W3CDTF">2025-09-23T02:18:45Z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EFA5FC42AF51493C9B00B6096FD46DB0_12</vt:lpwstr>
  </property>
  <property fmtid="{D5CDD505-2E9C-101B-9397-08002B2CF9AE}" pid="3" name="KSOProductBuildVer">
    <vt:lpwstr>2052-11.1.0.14036</vt:lpwstr>
  </property>
</Properties>
</file>