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5" name="ID_F8DB7CB6C04E420398F3EB999434924F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960" y="1447800"/>
          <a:ext cx="842645" cy="728980"/>
        </a:xfrm>
        <a:prstGeom prst="rect">
          <a:avLst/>
        </a:prstGeom>
      </xdr:spPr>
    </xdr:pic>
  </etc:cellImage>
  <etc:cellImage>
    <xdr:pic>
      <xdr:nvPicPr>
        <xdr:cNvPr id="12" name="ID_07B804CCADC94DA99549371B8159F0C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712470"/>
          <a:ext cx="796925" cy="728345"/>
        </a:xfrm>
        <a:prstGeom prst="rect">
          <a:avLst/>
        </a:prstGeom>
      </xdr:spPr>
    </xdr:pic>
  </etc:cellImage>
  <etc:cellImage>
    <xdr:pic>
      <xdr:nvPicPr>
        <xdr:cNvPr id="22" name="ID_A1A218E8F7514644BC3472E5EE6C5E14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8565" y="3733800"/>
          <a:ext cx="828040" cy="719455"/>
        </a:xfrm>
        <a:prstGeom prst="rect">
          <a:avLst/>
        </a:prstGeom>
      </xdr:spPr>
    </xdr:pic>
  </etc:cellImage>
  <etc:cellImage>
    <xdr:pic>
      <xdr:nvPicPr>
        <xdr:cNvPr id="23" name="ID_0E2110591AFC43B3BA8C63900E2DC72E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0" y="2962275"/>
          <a:ext cx="807085" cy="748030"/>
        </a:xfrm>
        <a:prstGeom prst="rect">
          <a:avLst/>
        </a:prstGeom>
      </xdr:spPr>
    </xdr:pic>
  </etc:cellImage>
  <etc:cellImage>
    <xdr:pic>
      <xdr:nvPicPr>
        <xdr:cNvPr id="40" name="ID_E1551E340EDB469697B4DD7987C27B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59675" y="6032500"/>
          <a:ext cx="1163955" cy="869950"/>
        </a:xfrm>
        <a:prstGeom prst="rect">
          <a:avLst/>
        </a:prstGeom>
      </xdr:spPr>
    </xdr:pic>
  </etc:cellImage>
  <etc:cellImage>
    <xdr:pic>
      <xdr:nvPicPr>
        <xdr:cNvPr id="21" name="ID_12ABFC0DE88647E5A09A4E49A761E4E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8725" y="5267325"/>
          <a:ext cx="817880" cy="728980"/>
        </a:xfrm>
        <a:prstGeom prst="rect">
          <a:avLst/>
        </a:prstGeom>
      </xdr:spPr>
    </xdr:pic>
  </etc:cellImage>
  <etc:cellImage>
    <xdr:pic>
      <xdr:nvPicPr>
        <xdr:cNvPr id="27" name="ID_DA4D040CAED04C88911B13A4CDB179B1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3330" y="4500880"/>
          <a:ext cx="802005" cy="723900"/>
        </a:xfrm>
        <a:prstGeom prst="rect">
          <a:avLst/>
        </a:prstGeom>
      </xdr:spPr>
    </xdr:pic>
  </etc:cellImage>
  <etc:cellImage>
    <xdr:pic>
      <xdr:nvPicPr>
        <xdr:cNvPr id="39" name="ID_5E299B208B8E465095A5A568EA91131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10145" y="6872605"/>
          <a:ext cx="1144905" cy="972185"/>
        </a:xfrm>
        <a:prstGeom prst="rect">
          <a:avLst/>
        </a:prstGeom>
      </xdr:spPr>
    </xdr:pic>
  </etc:cellImage>
  <etc:cellImage>
    <xdr:pic>
      <xdr:nvPicPr>
        <xdr:cNvPr id="38" name="ID_FACD1F3153954176B3AE252C5B940957" descr="https://picx.zhimg.com/v2-2c549f7fedebf47e338915758db176b5_r.jpg?source=2c26e56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49565" y="8082280"/>
          <a:ext cx="1130300" cy="89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</etc:cellImage>
</etc:cellImages>
</file>

<file path=xl/sharedStrings.xml><?xml version="1.0" encoding="utf-8"?>
<sst xmlns="http://schemas.openxmlformats.org/spreadsheetml/2006/main" count="47" uniqueCount="34">
  <si>
    <t>中山大学附属第一医CT车、ICU车配置随车供电材料采购项目报价单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</si>
  <si>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</si>
  <si>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</si>
  <si>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</si>
  <si>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</si>
  <si>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</si>
  <si>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</si>
  <si>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</si>
  <si>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</si>
  <si>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工业插头</t>
  </si>
  <si>
    <t>3芯、63A ，TYP641</t>
  </si>
  <si>
    <t>个</t>
  </si>
  <si>
    <t>工业连接器</t>
  </si>
  <si>
    <t>3芯、63A ，TYP2901</t>
  </si>
  <si>
    <t>3芯、125A ，SF-043</t>
  </si>
  <si>
    <t>3芯、125A ，SF-243</t>
  </si>
  <si>
    <t>4芯、125A ，SF-044</t>
  </si>
  <si>
    <t>4芯、125A ，SF-244</t>
  </si>
  <si>
    <t>移动卷线盘（插板线辘）</t>
  </si>
  <si>
    <t>GN-806DC，配线规格：3×4.0mm2\50米</t>
  </si>
  <si>
    <t>3芯阻燃铜芯聚氯乙烯绝缘软电缆</t>
  </si>
  <si>
    <t>ZC-RVV，3×16mm2</t>
  </si>
  <si>
    <t>米</t>
  </si>
  <si>
    <t>4芯阻燃铜芯聚氯乙烯绝缘软电缆</t>
  </si>
  <si>
    <t>ZC-RVV，4×35mm2</t>
  </si>
  <si>
    <t>ZC-RVV，3×6mm2</t>
  </si>
  <si>
    <t>合计（小写RMB）：</t>
  </si>
  <si>
    <t>合计（大写RMB）：</t>
  </si>
  <si>
    <t>说明：以上报价含税及运输；货期：在接到院方送货通知后3天内送到；质保期：一年，自验收签字交付之日起计算。</t>
  </si>
  <si>
    <t xml:space="preserve">                                                                            项目名称：CT车、ICU车配置随车供电材料采购项目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</si>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</sst>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bmp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bmp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160020</xdr:colOff>
      <xdr:row>4</xdr:row>
      <xdr:rowOff>29845</xdr:rowOff>
    </xdr:from>
    <xdr:to>
      <xdr:col>7</xdr:col>
      <xdr:colOff>1057275</xdr:colOff>
      <xdr:row>5</xdr:row>
      <xdr:rowOff>1270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32470" y="2106295"/>
          <a:ext cx="89725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K9" sqref="K9"/>
    </sheetView>
  </sheetViews>
  <sheetFormatPr defaultColWidth="9" defaultRowHeight="14.25"/>
  <cols>
    <col min="1" max="1" width="5.125" style="2" customWidth="1"/>
    <col min="2" max="2" width="27.5" style="2" customWidth="1"/>
    <col min="3" max="3" width="29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12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60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5</v>
      </c>
      <c r="F3" s="11"/>
      <c r="G3" s="11"/>
      <c r="H3" s="11" t="str">
        <f>_xlfn.DISPIMG("ID_07B804CCADC94DA99549371B8159F0C4",1)</f>
        <v>=DISPIMG("ID_07B804CCADC94DA99549371B8159F0C4",1)</v>
      </c>
    </row>
    <row r="4" customFormat="1" ht="60" customHeight="1" spans="1:8">
      <c r="A4" s="11">
        <v>2</v>
      </c>
      <c r="B4" s="11" t="s">
        <v>12</v>
      </c>
      <c r="C4" s="11" t="s">
        <v>13</v>
      </c>
      <c r="D4" s="11" t="s">
        <v>11</v>
      </c>
      <c r="E4" s="11">
        <v>5</v>
      </c>
      <c r="F4" s="11"/>
      <c r="G4" s="11"/>
      <c r="H4" s="11" t="str">
        <f>_xlfn.DISPIMG("ID_F8DB7CB6C04E420398F3EB999434924F",1)</f>
        <v>=DISPIMG("ID_F8DB7CB6C04E420398F3EB999434924F",1)</v>
      </c>
    </row>
    <row r="5" customFormat="1" ht="60" customHeight="1" spans="1:8">
      <c r="A5" s="11">
        <v>3</v>
      </c>
      <c r="B5" s="11" t="s">
        <v>9</v>
      </c>
      <c r="C5" s="11" t="s">
        <v>14</v>
      </c>
      <c r="D5" s="11" t="s">
        <v>11</v>
      </c>
      <c r="E5" s="11">
        <v>5</v>
      </c>
      <c r="F5" s="11"/>
      <c r="G5" s="11"/>
      <c r="H5" s="11"/>
    </row>
    <row r="6" customFormat="1" ht="60" customHeight="1" spans="1:8">
      <c r="A6" s="11">
        <v>4</v>
      </c>
      <c r="B6" s="11" t="s">
        <v>12</v>
      </c>
      <c r="C6" s="11" t="s">
        <v>15</v>
      </c>
      <c r="D6" s="11" t="s">
        <v>11</v>
      </c>
      <c r="E6" s="11">
        <v>5</v>
      </c>
      <c r="F6" s="11"/>
      <c r="G6" s="11"/>
      <c r="H6" s="11" t="str">
        <f>_xlfn.DISPIMG("ID_0E2110591AFC43B3BA8C63900E2DC72E",1)</f>
        <v>=DISPIMG("ID_0E2110591AFC43B3BA8C63900E2DC72E",1)</v>
      </c>
    </row>
    <row r="7" customFormat="1" ht="60" customHeight="1" spans="1:8">
      <c r="A7" s="11">
        <v>5</v>
      </c>
      <c r="B7" s="11" t="s">
        <v>9</v>
      </c>
      <c r="C7" s="11" t="s">
        <v>16</v>
      </c>
      <c r="D7" s="11" t="s">
        <v>11</v>
      </c>
      <c r="E7" s="11">
        <v>5</v>
      </c>
      <c r="F7" s="11"/>
      <c r="G7" s="11"/>
      <c r="H7" s="11" t="str">
        <f>_xlfn.DISPIMG("ID_A1A218E8F7514644BC3472E5EE6C5E14",1)</f>
        <v>=DISPIMG("ID_A1A218E8F7514644BC3472E5EE6C5E14",1)</v>
      </c>
    </row>
    <row r="8" customFormat="1" ht="60" customHeight="1" spans="1:8">
      <c r="A8" s="11">
        <v>6</v>
      </c>
      <c r="B8" s="11" t="s">
        <v>12</v>
      </c>
      <c r="C8" s="11" t="s">
        <v>17</v>
      </c>
      <c r="D8" s="11" t="s">
        <v>11</v>
      </c>
      <c r="E8" s="11">
        <v>5</v>
      </c>
      <c r="F8" s="11"/>
      <c r="G8" s="11"/>
      <c r="H8" s="11" t="str">
        <f>_xlfn.DISPIMG("ID_DA4D040CAED04C88911B13A4CDB179B1",1)</f>
        <v>=DISPIMG("ID_DA4D040CAED04C88911B13A4CDB179B1",1)</v>
      </c>
    </row>
    <row r="9" customFormat="1" ht="60" customHeight="1" spans="1:8">
      <c r="A9" s="11">
        <v>7</v>
      </c>
      <c r="B9" s="11" t="s">
        <v>18</v>
      </c>
      <c r="C9" s="11" t="s">
        <v>19</v>
      </c>
      <c r="D9" s="11" t="s">
        <v>11</v>
      </c>
      <c r="E9" s="11">
        <v>2</v>
      </c>
      <c r="F9" s="11"/>
      <c r="G9" s="11"/>
      <c r="H9" s="11" t="str">
        <f>_xlfn.DISPIMG("ID_12ABFC0DE88647E5A09A4E49A761E4E8",1)</f>
        <v>=DISPIMG("ID_12ABFC0DE88647E5A09A4E49A761E4E8",1)</v>
      </c>
    </row>
    <row r="10" customFormat="1" ht="60" customHeight="1" spans="1:8">
      <c r="A10" s="11">
        <v>8</v>
      </c>
      <c r="B10" s="11" t="s">
        <v>20</v>
      </c>
      <c r="C10" s="11" t="s">
        <v>21</v>
      </c>
      <c r="D10" s="11" t="s">
        <v>22</v>
      </c>
      <c r="E10" s="11">
        <v>50</v>
      </c>
      <c r="F10" s="11"/>
      <c r="G10" s="11"/>
      <c r="H10" s="11" t="str">
        <f>_xlfn.DISPIMG("ID_E1551E340EDB469697B4DD7987C27B29",1)</f>
        <v>=DISPIMG("ID_E1551E340EDB469697B4DD7987C27B29",1)</v>
      </c>
    </row>
    <row r="11" s="1" customFormat="1" ht="60" customHeight="1" spans="1:8">
      <c r="A11" s="11">
        <v>9</v>
      </c>
      <c r="B11" s="11" t="s">
        <v>23</v>
      </c>
      <c r="C11" s="11" t="s">
        <v>24</v>
      </c>
      <c r="D11" s="11" t="s">
        <v>22</v>
      </c>
      <c r="E11" s="11">
        <v>20</v>
      </c>
      <c r="F11" s="11"/>
      <c r="G11" s="11"/>
      <c r="H11" s="11" t="str">
        <f>_xlfn.DISPIMG("ID_FACD1F3153954176B3AE252C5B940957",1)</f>
        <v>=DISPIMG("ID_FACD1F3153954176B3AE252C5B940957",1)</v>
      </c>
    </row>
    <row r="12" s="1" customFormat="1" ht="60" customHeight="1" spans="1:8">
      <c r="A12" s="11">
        <v>10</v>
      </c>
      <c r="B12" s="11" t="s">
        <v>20</v>
      </c>
      <c r="C12" s="11" t="s">
        <v>25</v>
      </c>
      <c r="D12" s="11" t="s">
        <v>22</v>
      </c>
      <c r="E12" s="11">
        <v>50</v>
      </c>
      <c r="F12" s="11"/>
      <c r="G12" s="11"/>
      <c r="H12" s="11" t="str">
        <f>_xlfn.DISPIMG("ID_5E299B208B8E465095A5A568EA91131E",1)</f>
        <v>=DISPIMG("ID_5E299B208B8E465095A5A568EA91131E",1)</v>
      </c>
    </row>
    <row r="13" s="1" customFormat="1" ht="24.95" customHeight="1" spans="1:8">
      <c r="A13" s="12" t="s">
        <v>26</v>
      </c>
      <c r="B13" s="13"/>
      <c r="C13" s="12">
        <f>SUM(G3:G12)</f>
        <v>0</v>
      </c>
      <c r="D13" s="14"/>
      <c r="E13" s="14"/>
      <c r="F13" s="14"/>
      <c r="G13" s="14"/>
      <c r="H13" s="15"/>
    </row>
    <row r="14" s="1" customFormat="1" ht="24.95" customHeight="1" spans="1:8">
      <c r="A14" s="12" t="s">
        <v>27</v>
      </c>
      <c r="B14" s="13"/>
      <c r="C14" s="16">
        <f>SUM(C13:C13)</f>
        <v>0</v>
      </c>
      <c r="D14" s="17"/>
      <c r="E14" s="17"/>
      <c r="F14" s="17"/>
      <c r="G14" s="17"/>
      <c r="H14" s="18"/>
    </row>
    <row r="15" s="1" customFormat="1" ht="24.95" customHeight="1" spans="1:8">
      <c r="A15" s="19" t="s">
        <v>28</v>
      </c>
      <c r="B15" s="20"/>
      <c r="C15" s="20"/>
      <c r="D15" s="20"/>
      <c r="E15" s="20"/>
      <c r="F15" s="20"/>
      <c r="G15" s="20"/>
      <c r="H15" s="15"/>
    </row>
    <row r="16" spans="1:1">
      <c r="A16" s="21"/>
    </row>
    <row r="18" ht="18" spans="1:10">
      <c r="A18" s="22" t="s">
        <v>29</v>
      </c>
      <c r="B18" s="22"/>
      <c r="C18" s="22"/>
      <c r="D18" s="22"/>
      <c r="E18" s="22"/>
      <c r="F18" s="22"/>
      <c r="G18" s="22"/>
      <c r="H18" s="22"/>
      <c r="I18" s="24"/>
      <c r="J18" s="24"/>
    </row>
    <row r="19" ht="18" customHeight="1" spans="1:10">
      <c r="A19" s="23" t="s">
        <v>30</v>
      </c>
      <c r="B19" s="23"/>
      <c r="C19" s="23"/>
      <c r="D19" s="23"/>
      <c r="E19" s="23"/>
      <c r="F19" s="23"/>
      <c r="G19" s="23"/>
      <c r="H19" s="23"/>
      <c r="I19" s="25"/>
      <c r="J19" s="26"/>
    </row>
    <row r="20" ht="18" spans="1:10">
      <c r="A20" s="22" t="s">
        <v>31</v>
      </c>
      <c r="B20" s="22"/>
      <c r="C20" s="22"/>
      <c r="D20" s="22"/>
      <c r="E20" s="22"/>
      <c r="F20" s="22"/>
      <c r="G20" s="22"/>
      <c r="H20" s="22"/>
      <c r="I20" s="25"/>
      <c r="J20" s="26"/>
    </row>
    <row r="21" ht="18" spans="1:10">
      <c r="A21" s="22" t="s">
        <v>32</v>
      </c>
      <c r="B21" s="22"/>
      <c r="C21" s="22"/>
      <c r="D21" s="22"/>
      <c r="E21" s="22"/>
      <c r="F21" s="22"/>
      <c r="G21" s="22"/>
      <c r="H21" s="22"/>
      <c r="I21" s="25"/>
      <c r="J21" s="26"/>
    </row>
    <row r="22" ht="18" spans="1:10">
      <c r="A22" s="22" t="s">
        <v>33</v>
      </c>
      <c r="B22" s="22"/>
      <c r="C22" s="22"/>
      <c r="D22" s="22"/>
      <c r="E22" s="22"/>
      <c r="F22" s="22"/>
      <c r="G22" s="22"/>
      <c r="H22" s="22"/>
      <c r="I22" s="25"/>
      <c r="J22" s="26"/>
    </row>
  </sheetData>
  <mergeCells count="11">
    <mergeCell ref="A1:H1"/>
    <mergeCell ref="A13:B13"/>
    <mergeCell ref="C13:H13"/>
    <mergeCell ref="A14:B14"/>
    <mergeCell ref="C14:H14"/>
    <mergeCell ref="A15:H15"/>
    <mergeCell ref="A18:H18"/>
    <mergeCell ref="A19:H19"/>
    <mergeCell ref="A20:H20"/>
    <mergeCell ref="A21:H21"/>
    <mergeCell ref="A22:H22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2025-10-16T07:29:33Z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