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083" windowHeight="10175" firstSheet="1"/>
  </bookViews>
  <sheets>
    <sheet name="表1 设备清单及维保价格" sheetId="1" r:id="rId1"/>
    <sheet name="表2 常规维护保养服务内容" sheetId="2" state="hidden" r:id="rId2"/>
    <sheet name="表3 定期更换耗材清单" sheetId="3"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<sst xmlns="http://schemas.openxmlformats.org/spreadsheetml/2006/main" count="681" uniqueCount="159">
  <si>
    <t>表1 设备清单及维保价格</t>
  </si>
  <si>
    <t>序号</t>
  </si>
  <si>
    <t>设备放置地点</t>
  </si>
  <si>
    <t>品牌</t>
  </si>
  <si>
    <t>型号</t>
  </si>
  <si>
    <t>台数</t>
  </si>
  <si>
    <t>提供完整维保服务</t>
  </si>
  <si>
    <r>
      <rPr>
        <sz val="10.5"/>
        <color theme="1"/>
        <rFont val="宋体"/>
        <charset val="134"/>
      </rPr>
      <t>提供</t>
    </r>
    <r>
      <rPr>
        <u/>
        <sz val="10.5"/>
        <color theme="1"/>
        <rFont val="宋体"/>
        <charset val="134"/>
      </rPr>
      <t>质保期内</t>
    </r>
    <r>
      <rPr>
        <sz val="10.5"/>
        <color theme="1"/>
        <rFont val="宋体"/>
        <charset val="134"/>
      </rPr>
      <t>维保服务</t>
    </r>
  </si>
  <si>
    <t>小计（元）</t>
  </si>
  <si>
    <t>备注</t>
  </si>
  <si>
    <t>单台设备月单价（元/台/月)</t>
  </si>
  <si>
    <t>月数（个月）</t>
  </si>
  <si>
    <t>1号楼制冷机房</t>
  </si>
  <si>
    <t>/</t>
  </si>
  <si>
    <t>/
（制冷量1000RT，变频水冷离心机）</t>
  </si>
  <si>
    <t>预计竣工日期为2026年4月27日，质保期2年</t>
  </si>
  <si>
    <t>/
（制冷量230RT，变频水冷螺杆机）</t>
  </si>
  <si>
    <t>特灵</t>
  </si>
  <si>
    <t>RTHDC1E1F1
（制冷量230RT，定频水冷螺杆机）</t>
  </si>
  <si>
    <t>1号楼天面</t>
  </si>
  <si>
    <t>RTXC220XE
(制热量765kW，定频风冷螺杆机)</t>
  </si>
  <si>
    <t>2号楼制冷机房</t>
  </si>
  <si>
    <t>RTHDD1F1F2V
(制冷量300RT，变频水冷螺杆机)</t>
  </si>
  <si>
    <t>2号楼天面</t>
  </si>
  <si>
    <t>CXAJ1305B
(制热量130kW,定频风冷模块机)</t>
  </si>
  <si>
    <t>3号楼制冷机房</t>
  </si>
  <si>
    <t>CVHF-1300-858-309-I-142L-1890-I-142L-1420
（制冷量1200RT，变频水冷离心机）</t>
  </si>
  <si>
    <t>2026年12月30日出保</t>
  </si>
  <si>
    <t>RTHDDEH3G3
（制冷量400RT，定频水冷螺杆机）</t>
  </si>
  <si>
    <t>3号楼天面</t>
  </si>
  <si>
    <t>RTXC180XE
（制热量640kW,定频风冷螺杆机）</t>
  </si>
  <si>
    <t>5号楼制冷机房</t>
  </si>
  <si>
    <t>CVHG1100
（制冷量1200RT，定频水冷离心机）</t>
  </si>
  <si>
    <t>RTHDE3G2G1
（制冷量400RT，定频水冷螺杆机）</t>
  </si>
  <si>
    <t>5号楼天面</t>
  </si>
  <si>
    <t>RTXA+424
（制热量693kW，定频风冷螺杆机）</t>
  </si>
  <si>
    <t>CXAH0405C
（203kW，定频风冷涡旋机）</t>
  </si>
  <si>
    <t>6号楼制冷机房</t>
  </si>
  <si>
    <t>RTHDD1G1G1
（制冷量300RT，定频水冷螺杆机）</t>
  </si>
  <si>
    <t>RTHDD1G1G1
（制冷量320RT，定频水冷螺杆机）</t>
  </si>
  <si>
    <t>妇科生殖医学中心制冷机房
（中山二路1号）</t>
  </si>
  <si>
    <t>RTHDD2G2G1
（制冷量400RT，定频水冷螺杆机）</t>
  </si>
  <si>
    <t>RTXC200
（制热量645kW，定频风冷螺杆机）</t>
  </si>
  <si>
    <t>龙珠大厦2楼设备机房</t>
  </si>
  <si>
    <t>约克</t>
  </si>
  <si>
    <t>YCAB200RC50C
（制冷量212kW，风冷涡旋机）</t>
  </si>
  <si>
    <t>YCAB100RC50C
（制冷量106kW，风冷涡旋机）</t>
  </si>
  <si>
    <t>2号楼一楼MR1设备间</t>
  </si>
  <si>
    <t>克莱门特</t>
  </si>
  <si>
    <t>SA0035
（分体式，带室外机，制冷量35.1kW）</t>
  </si>
  <si>
    <t>2号楼一楼MR3设备间</t>
  </si>
  <si>
    <t>艾美康</t>
  </si>
  <si>
    <t>SADU362
（分体式，带室外机，制冷量41.1kW）</t>
  </si>
  <si>
    <t>2号楼一楼MR4设备间</t>
  </si>
  <si>
    <t>DA0050
（分体式，带室外机，制冷量50.1kW）</t>
  </si>
  <si>
    <t>6号楼负一楼MR6设备间</t>
  </si>
  <si>
    <t>DA0035
（分体式，带室外机，制冷量36.2kW）</t>
  </si>
  <si>
    <t>6号楼负一楼MR7设备间</t>
  </si>
  <si>
    <t>SAU/F452
（分体式，带室外机，制冷量45kW）</t>
  </si>
  <si>
    <t>6号楼负一楼MR8设备间</t>
  </si>
  <si>
    <t>6号楼一楼MR9设备间</t>
  </si>
  <si>
    <t>SAU/F251
（分体式，带室外机，制冷量25kW）</t>
  </si>
  <si>
    <t>6号楼一楼MR10设备间</t>
  </si>
  <si>
    <t>6号楼负一层核医学三区PCT-MR设备间</t>
  </si>
  <si>
    <t>2号楼一楼MR2设备间</t>
  </si>
  <si>
    <t>SA0035
（分体式，带室外机，制冷量36.6kW）</t>
  </si>
  <si>
    <t>2号楼一楼MR11设备间</t>
  </si>
  <si>
    <t>医学综合楼一层MR机房</t>
  </si>
  <si>
    <t>2026年6月2日出保</t>
  </si>
  <si>
    <t>SAU/F221
(分体式，带室外机，制冷量25kW)</t>
  </si>
  <si>
    <t>医学综合楼二层MR机房</t>
  </si>
  <si>
    <t>预计竣工日期为2026年4月27日，质保期1年</t>
  </si>
  <si>
    <t>暂估维保金额合计（小写：元）</t>
  </si>
  <si>
    <t>注：
1、本项目不含院内洁净空调系统的主机以及CT机房、DSA机房、直线加速器机房等其他医疗设备机房的普通空调。
2、设备1、2、7、8、9、31、33在本合同期内部分时间仍处于质保期，在质保期内的服务内容仅包含每月2次巡检及电召故障排查（此部分内容已包含在报价中），另在此期间内经甲方确认属质量问题所致的维修及更换零配件的，均由甲方的承建方负责解决；在质保期外由乙方负责提供完整维保服务，具体服务内容详见下文中第四大点。
3、设备1、2、33的服务时间为暂估时间，实际开始时间以甲方书面通知为准，支付时按实际服务月数计算。
4、月数计取时，未超过20天的按0.5个月算；超过20天的按1个月计算。
5、以上各项服务数量，为本次招标合同期内的服务数量。请各投标人在投标前认真到各处现场查实核对清楚数量后再进行投标报价，不论是采购人还是投标人的原因，投标人一旦中标、或在合同执行中发生数量的错报、漏报及其他相关的任何原因，所发生增加的各项工作内容与数量，中标人必须无条件承担，合同总价不作调整并按合同对应的各项内容要求执行，如不执行按违约处理。</t>
  </si>
  <si>
    <r>
      <rPr>
        <b/>
        <sz val="11"/>
        <color theme="1"/>
        <rFont val="宋体"/>
        <charset val="134"/>
      </rPr>
      <t>表</t>
    </r>
    <r>
      <rPr>
        <b/>
        <sz val="11"/>
        <color theme="1"/>
        <rFont val="Times New Roman"/>
        <charset val="134"/>
      </rPr>
      <t xml:space="preserve">2 </t>
    </r>
    <r>
      <rPr>
        <b/>
        <sz val="11"/>
        <color theme="1"/>
        <rFont val="宋体"/>
        <charset val="134"/>
      </rPr>
      <t>常规维护保养服务内容</t>
    </r>
  </si>
  <si>
    <r>
      <rPr>
        <sz val="11"/>
        <color theme="1"/>
        <rFont val="宋体"/>
        <charset val="134"/>
      </rPr>
      <t>维保内容如下：</t>
    </r>
    <r>
      <rPr>
        <sz val="11"/>
        <color theme="1"/>
        <rFont val="Times New Roman"/>
        <charset val="134"/>
      </rPr>
      <t xml:space="preserve">
</t>
    </r>
    <r>
      <rPr>
        <sz val="11"/>
        <color theme="1"/>
        <rFont val="宋体"/>
        <charset val="134"/>
      </rPr>
      <t>①每月两次例行检查，并填写工单；</t>
    </r>
    <r>
      <rPr>
        <sz val="11"/>
        <color theme="1"/>
        <rFont val="Times New Roman"/>
        <charset val="134"/>
      </rPr>
      <t xml:space="preserve">
</t>
    </r>
    <r>
      <rPr>
        <sz val="11"/>
        <color theme="1"/>
        <rFont val="宋体"/>
        <charset val="134"/>
      </rPr>
      <t>②每年一次年底大检修及供冷季启用前的全面检查，并作检查报告；</t>
    </r>
    <r>
      <rPr>
        <sz val="11"/>
        <color theme="1"/>
        <rFont val="Times New Roman"/>
        <charset val="134"/>
      </rPr>
      <t xml:space="preserve">
</t>
    </r>
    <r>
      <rPr>
        <sz val="11"/>
        <color theme="1"/>
        <rFont val="宋体"/>
        <charset val="134"/>
      </rPr>
      <t>③电召维修、小故障短周期维修，并填写工单；</t>
    </r>
    <r>
      <rPr>
        <sz val="11"/>
        <color theme="1"/>
        <rFont val="Times New Roman"/>
        <charset val="134"/>
      </rPr>
      <t xml:space="preserve">
</t>
    </r>
    <r>
      <rPr>
        <sz val="11"/>
        <color theme="1"/>
        <rFont val="宋体"/>
        <charset val="134"/>
      </rPr>
      <t>④每年一次对电控柜</t>
    </r>
    <r>
      <rPr>
        <sz val="11"/>
        <color theme="1"/>
        <rFont val="Times New Roman"/>
        <charset val="134"/>
      </rPr>
      <t>/</t>
    </r>
    <r>
      <rPr>
        <sz val="11"/>
        <color theme="1"/>
        <rFont val="宋体"/>
        <charset val="134"/>
      </rPr>
      <t>压缩机进行热成像检测并作分析报告；</t>
    </r>
    <r>
      <rPr>
        <sz val="11"/>
        <color theme="1"/>
        <rFont val="Times New Roman"/>
        <charset val="134"/>
      </rPr>
      <t xml:space="preserve">
</t>
    </r>
    <r>
      <rPr>
        <sz val="11"/>
        <color theme="1"/>
        <rFont val="宋体"/>
        <charset val="134"/>
      </rPr>
      <t>⑤每年一次压缩机震动检测并作分析报告；</t>
    </r>
    <r>
      <rPr>
        <sz val="11"/>
        <color theme="1"/>
        <rFont val="Times New Roman"/>
        <charset val="134"/>
      </rPr>
      <t xml:space="preserve">
</t>
    </r>
    <r>
      <rPr>
        <sz val="11"/>
        <color theme="1"/>
        <rFont val="宋体"/>
        <charset val="134"/>
      </rPr>
      <t>⑥每年一次铜管探伤深度检测并作分析报告；</t>
    </r>
    <r>
      <rPr>
        <sz val="11"/>
        <color theme="1"/>
        <rFont val="Times New Roman"/>
        <charset val="134"/>
      </rPr>
      <t xml:space="preserve">
</t>
    </r>
    <r>
      <rPr>
        <sz val="11"/>
        <color theme="1"/>
        <rFont val="宋体"/>
        <charset val="134"/>
      </rPr>
      <t>⑦每年一次抽样进行油化验、冷媒化验并作分析报告；</t>
    </r>
    <r>
      <rPr>
        <sz val="11"/>
        <color theme="1"/>
        <rFont val="Times New Roman"/>
        <charset val="134"/>
      </rPr>
      <t xml:space="preserve">
</t>
    </r>
    <r>
      <rPr>
        <sz val="11"/>
        <color theme="1"/>
        <rFont val="宋体"/>
        <charset val="134"/>
      </rPr>
      <t>⑧定期更换耗材，并填写工单（耗材由乙方提供，详表</t>
    </r>
    <r>
      <rPr>
        <sz val="11"/>
        <color theme="1"/>
        <rFont val="Times New Roman"/>
        <charset val="134"/>
      </rPr>
      <t>3</t>
    </r>
    <r>
      <rPr>
        <sz val="11"/>
        <color theme="1"/>
        <rFont val="宋体"/>
        <charset val="134"/>
      </rPr>
      <t>）；</t>
    </r>
    <r>
      <rPr>
        <sz val="11"/>
        <color theme="1"/>
        <rFont val="Times New Roman"/>
        <charset val="134"/>
      </rPr>
      <t xml:space="preserve">
</t>
    </r>
    <r>
      <rPr>
        <sz val="11"/>
        <color theme="1"/>
        <rFont val="宋体"/>
        <charset val="134"/>
      </rPr>
      <t>⑨冷源群控系统维护。</t>
    </r>
    <r>
      <rPr>
        <sz val="11"/>
        <color theme="1"/>
        <rFont val="Times New Roman"/>
        <charset val="134"/>
      </rPr>
      <t xml:space="preserve">
</t>
    </r>
    <r>
      <rPr>
        <sz val="11"/>
        <color theme="1"/>
        <rFont val="宋体"/>
        <charset val="134"/>
      </rPr>
      <t>⑩每半年一次的室外机清洗，并填写工单；</t>
    </r>
  </si>
  <si>
    <r>
      <rPr>
        <b/>
        <sz val="11"/>
        <color theme="1"/>
        <rFont val="宋体"/>
        <charset val="134"/>
      </rPr>
      <t>序号</t>
    </r>
  </si>
  <si>
    <r>
      <rPr>
        <b/>
        <sz val="11"/>
        <color theme="1"/>
        <rFont val="宋体"/>
        <charset val="134"/>
      </rPr>
      <t>设备放置地点</t>
    </r>
  </si>
  <si>
    <r>
      <rPr>
        <b/>
        <sz val="11"/>
        <rFont val="宋体"/>
        <charset val="134"/>
      </rPr>
      <t>型号</t>
    </r>
  </si>
  <si>
    <r>
      <rPr>
        <b/>
        <sz val="11"/>
        <rFont val="宋体"/>
        <charset val="134"/>
      </rPr>
      <t>台数</t>
    </r>
  </si>
  <si>
    <r>
      <rPr>
        <b/>
        <sz val="11"/>
        <color theme="1"/>
        <rFont val="宋体"/>
        <charset val="134"/>
      </rPr>
      <t>维保内容</t>
    </r>
  </si>
  <si>
    <r>
      <rPr>
        <b/>
        <sz val="11"/>
        <color theme="1"/>
        <rFont val="宋体"/>
        <charset val="134"/>
      </rPr>
      <t>①</t>
    </r>
  </si>
  <si>
    <r>
      <rPr>
        <b/>
        <sz val="11"/>
        <color theme="1"/>
        <rFont val="宋体"/>
        <charset val="134"/>
      </rPr>
      <t>②</t>
    </r>
  </si>
  <si>
    <r>
      <rPr>
        <b/>
        <sz val="11"/>
        <color theme="1"/>
        <rFont val="宋体"/>
        <charset val="134"/>
      </rPr>
      <t>③</t>
    </r>
  </si>
  <si>
    <r>
      <rPr>
        <b/>
        <sz val="11"/>
        <color theme="1"/>
        <rFont val="宋体"/>
        <charset val="134"/>
      </rPr>
      <t>④</t>
    </r>
  </si>
  <si>
    <r>
      <rPr>
        <b/>
        <sz val="11"/>
        <color theme="1"/>
        <rFont val="宋体"/>
        <charset val="134"/>
      </rPr>
      <t>⑤</t>
    </r>
  </si>
  <si>
    <r>
      <rPr>
        <b/>
        <sz val="11"/>
        <color theme="1"/>
        <rFont val="宋体"/>
        <charset val="134"/>
      </rPr>
      <t>⑥</t>
    </r>
  </si>
  <si>
    <r>
      <rPr>
        <b/>
        <sz val="11"/>
        <color theme="1"/>
        <rFont val="宋体"/>
        <charset val="134"/>
      </rPr>
      <t>⑦</t>
    </r>
  </si>
  <si>
    <r>
      <rPr>
        <b/>
        <sz val="11"/>
        <color theme="1"/>
        <rFont val="宋体"/>
        <charset val="134"/>
      </rPr>
      <t>⑧</t>
    </r>
  </si>
  <si>
    <r>
      <rPr>
        <b/>
        <sz val="11"/>
        <color theme="1"/>
        <rFont val="宋体"/>
        <charset val="134"/>
      </rPr>
      <t>⑨</t>
    </r>
  </si>
  <si>
    <r>
      <rPr>
        <b/>
        <sz val="11"/>
        <color theme="1"/>
        <rFont val="宋体"/>
        <charset val="134"/>
      </rPr>
      <t>⑩</t>
    </r>
  </si>
  <si>
    <r>
      <rPr>
        <sz val="10.5"/>
        <color theme="1"/>
        <rFont val="Times New Roman"/>
        <charset val="134"/>
      </rPr>
      <t>1</t>
    </r>
    <r>
      <rPr>
        <sz val="10.5"/>
        <color theme="1"/>
        <rFont val="宋体"/>
        <charset val="134"/>
      </rPr>
      <t>号楼制冷机房</t>
    </r>
  </si>
  <si>
    <r>
      <rPr>
        <sz val="11"/>
        <rFont val="Times New Roman"/>
        <charset val="134"/>
      </rPr>
      <t xml:space="preserve">/
</t>
    </r>
    <r>
      <rPr>
        <sz val="11"/>
        <rFont val="宋体"/>
        <charset val="134"/>
      </rPr>
      <t>（制冷量</t>
    </r>
    <r>
      <rPr>
        <sz val="11"/>
        <rFont val="Times New Roman"/>
        <charset val="134"/>
      </rPr>
      <t>1000RT</t>
    </r>
    <r>
      <rPr>
        <sz val="11"/>
        <rFont val="宋体"/>
        <charset val="134"/>
      </rPr>
      <t>，变频水冷离心机）</t>
    </r>
  </si>
  <si>
    <t>√</t>
  </si>
  <si>
    <r>
      <rPr>
        <sz val="11"/>
        <color rgb="FF060607"/>
        <rFont val="宋体"/>
        <charset val="134"/>
      </rPr>
      <t>质保期外内容</t>
    </r>
  </si>
  <si>
    <t>×</t>
  </si>
  <si>
    <r>
      <rPr>
        <sz val="11"/>
        <rFont val="Times New Roman"/>
        <charset val="134"/>
      </rPr>
      <t xml:space="preserve">/
</t>
    </r>
    <r>
      <rPr>
        <sz val="11"/>
        <rFont val="宋体"/>
        <charset val="134"/>
      </rPr>
      <t>（制冷量</t>
    </r>
    <r>
      <rPr>
        <sz val="11"/>
        <rFont val="Times New Roman"/>
        <charset val="134"/>
      </rPr>
      <t>230RT</t>
    </r>
    <r>
      <rPr>
        <sz val="11"/>
        <rFont val="宋体"/>
        <charset val="134"/>
      </rPr>
      <t>，变频水冷螺杆机）</t>
    </r>
  </si>
  <si>
    <r>
      <rPr>
        <sz val="11"/>
        <rFont val="Times New Roman"/>
        <charset val="134"/>
      </rPr>
      <t xml:space="preserve">RTHDC1E1F1
</t>
    </r>
    <r>
      <rPr>
        <sz val="11"/>
        <rFont val="宋体"/>
        <charset val="134"/>
      </rPr>
      <t>（制冷量</t>
    </r>
    <r>
      <rPr>
        <sz val="11"/>
        <rFont val="Times New Roman"/>
        <charset val="134"/>
      </rPr>
      <t>230RT</t>
    </r>
    <r>
      <rPr>
        <sz val="11"/>
        <rFont val="宋体"/>
        <charset val="134"/>
      </rPr>
      <t>，定频水冷螺杆机）</t>
    </r>
  </si>
  <si>
    <r>
      <rPr>
        <sz val="10.5"/>
        <color theme="1"/>
        <rFont val="Times New Roman"/>
        <charset val="134"/>
      </rPr>
      <t>1</t>
    </r>
    <r>
      <rPr>
        <sz val="10.5"/>
        <color theme="1"/>
        <rFont val="宋体"/>
        <charset val="134"/>
      </rPr>
      <t>号楼天面</t>
    </r>
  </si>
  <si>
    <r>
      <rPr>
        <sz val="11"/>
        <rFont val="Times New Roman"/>
        <charset val="134"/>
      </rPr>
      <t>RTXC220XE
(</t>
    </r>
    <r>
      <rPr>
        <sz val="11"/>
        <rFont val="宋体"/>
        <charset val="134"/>
      </rPr>
      <t>制热量</t>
    </r>
    <r>
      <rPr>
        <sz val="11"/>
        <rFont val="Times New Roman"/>
        <charset val="134"/>
      </rPr>
      <t>765kW</t>
    </r>
    <r>
      <rPr>
        <sz val="11"/>
        <rFont val="宋体"/>
        <charset val="134"/>
      </rPr>
      <t>，定频风冷螺杆机</t>
    </r>
    <r>
      <rPr>
        <sz val="11"/>
        <rFont val="Times New Roman"/>
        <charset val="134"/>
      </rPr>
      <t>)</t>
    </r>
  </si>
  <si>
    <r>
      <rPr>
        <sz val="10.5"/>
        <color theme="1"/>
        <rFont val="Times New Roman"/>
        <charset val="134"/>
      </rPr>
      <t>2</t>
    </r>
    <r>
      <rPr>
        <sz val="10.5"/>
        <color theme="1"/>
        <rFont val="宋体"/>
        <charset val="134"/>
      </rPr>
      <t>号楼制冷机房</t>
    </r>
  </si>
  <si>
    <r>
      <rPr>
        <sz val="11"/>
        <rFont val="Times New Roman"/>
        <charset val="134"/>
      </rPr>
      <t>RTHDD1F1F2V
(</t>
    </r>
    <r>
      <rPr>
        <sz val="11"/>
        <rFont val="宋体"/>
        <charset val="134"/>
      </rPr>
      <t>制冷量</t>
    </r>
    <r>
      <rPr>
        <sz val="11"/>
        <rFont val="Times New Roman"/>
        <charset val="134"/>
      </rPr>
      <t>300RT</t>
    </r>
    <r>
      <rPr>
        <sz val="11"/>
        <rFont val="宋体"/>
        <charset val="134"/>
      </rPr>
      <t>，变频水冷螺杆机</t>
    </r>
    <r>
      <rPr>
        <sz val="11"/>
        <rFont val="Times New Roman"/>
        <charset val="134"/>
      </rPr>
      <t>)</t>
    </r>
  </si>
  <si>
    <r>
      <rPr>
        <sz val="10.5"/>
        <color theme="1"/>
        <rFont val="Times New Roman"/>
        <charset val="134"/>
      </rPr>
      <t>2</t>
    </r>
    <r>
      <rPr>
        <sz val="10.5"/>
        <color theme="1"/>
        <rFont val="宋体"/>
        <charset val="134"/>
      </rPr>
      <t>号楼天面</t>
    </r>
  </si>
  <si>
    <r>
      <rPr>
        <sz val="11"/>
        <rFont val="Times New Roman"/>
        <charset val="134"/>
      </rPr>
      <t>CXAJ1305B
(</t>
    </r>
    <r>
      <rPr>
        <sz val="11"/>
        <rFont val="宋体"/>
        <charset val="134"/>
      </rPr>
      <t>制热量</t>
    </r>
    <r>
      <rPr>
        <sz val="11"/>
        <rFont val="Times New Roman"/>
        <charset val="134"/>
      </rPr>
      <t>130kW,</t>
    </r>
    <r>
      <rPr>
        <sz val="11"/>
        <rFont val="宋体"/>
        <charset val="134"/>
      </rPr>
      <t>定频风冷模块机</t>
    </r>
    <r>
      <rPr>
        <sz val="11"/>
        <rFont val="Times New Roman"/>
        <charset val="134"/>
      </rPr>
      <t>)</t>
    </r>
  </si>
  <si>
    <r>
      <rPr>
        <sz val="10.5"/>
        <color theme="1"/>
        <rFont val="Times New Roman"/>
        <charset val="134"/>
      </rPr>
      <t>3</t>
    </r>
    <r>
      <rPr>
        <sz val="10.5"/>
        <color theme="1"/>
        <rFont val="宋体"/>
        <charset val="134"/>
      </rPr>
      <t>号楼制冷机房</t>
    </r>
  </si>
  <si>
    <r>
      <rPr>
        <sz val="11"/>
        <rFont val="Times New Roman"/>
        <charset val="134"/>
      </rPr>
      <t xml:space="preserve">CVHF-1300-858-309-I-142L-1890-I-142L-1420
</t>
    </r>
    <r>
      <rPr>
        <sz val="11"/>
        <rFont val="宋体"/>
        <charset val="134"/>
      </rPr>
      <t>（制冷量</t>
    </r>
    <r>
      <rPr>
        <sz val="11"/>
        <rFont val="Times New Roman"/>
        <charset val="134"/>
      </rPr>
      <t>1200RT</t>
    </r>
    <r>
      <rPr>
        <sz val="11"/>
        <rFont val="宋体"/>
        <charset val="134"/>
      </rPr>
      <t>，变频水冷离心机）</t>
    </r>
  </si>
  <si>
    <r>
      <rPr>
        <sz val="11"/>
        <rFont val="Times New Roman"/>
        <charset val="134"/>
      </rPr>
      <t xml:space="preserve">RTHDDEH3G3
</t>
    </r>
    <r>
      <rPr>
        <sz val="11"/>
        <rFont val="宋体"/>
        <charset val="134"/>
      </rPr>
      <t>（制冷量</t>
    </r>
    <r>
      <rPr>
        <sz val="11"/>
        <rFont val="Times New Roman"/>
        <charset val="134"/>
      </rPr>
      <t>400RT</t>
    </r>
    <r>
      <rPr>
        <sz val="11"/>
        <rFont val="宋体"/>
        <charset val="134"/>
      </rPr>
      <t>，定频水冷螺杆机）</t>
    </r>
  </si>
  <si>
    <r>
      <rPr>
        <sz val="10.5"/>
        <color theme="1"/>
        <rFont val="Times New Roman"/>
        <charset val="134"/>
      </rPr>
      <t>3</t>
    </r>
    <r>
      <rPr>
        <sz val="10.5"/>
        <color theme="1"/>
        <rFont val="宋体"/>
        <charset val="134"/>
      </rPr>
      <t>号楼天面</t>
    </r>
  </si>
  <si>
    <r>
      <rPr>
        <sz val="11"/>
        <rFont val="Times New Roman"/>
        <charset val="134"/>
      </rPr>
      <t xml:space="preserve">RTXC180XE
</t>
    </r>
    <r>
      <rPr>
        <sz val="11"/>
        <rFont val="宋体"/>
        <charset val="134"/>
      </rPr>
      <t>（制热量</t>
    </r>
    <r>
      <rPr>
        <sz val="11"/>
        <rFont val="Times New Roman"/>
        <charset val="134"/>
      </rPr>
      <t>640kW,</t>
    </r>
    <r>
      <rPr>
        <sz val="11"/>
        <rFont val="宋体"/>
        <charset val="134"/>
      </rPr>
      <t>定频风冷螺杆机）</t>
    </r>
  </si>
  <si>
    <r>
      <rPr>
        <sz val="10.5"/>
        <color theme="1"/>
        <rFont val="Times New Roman"/>
        <charset val="134"/>
      </rPr>
      <t>5</t>
    </r>
    <r>
      <rPr>
        <sz val="10.5"/>
        <color theme="1"/>
        <rFont val="宋体"/>
        <charset val="134"/>
      </rPr>
      <t>号楼制冷机房</t>
    </r>
  </si>
  <si>
    <r>
      <rPr>
        <sz val="11"/>
        <rFont val="Times New Roman"/>
        <charset val="134"/>
      </rPr>
      <t xml:space="preserve">CVHG1100
</t>
    </r>
    <r>
      <rPr>
        <sz val="11"/>
        <rFont val="宋体"/>
        <charset val="134"/>
      </rPr>
      <t>（制冷量</t>
    </r>
    <r>
      <rPr>
        <sz val="11"/>
        <rFont val="Times New Roman"/>
        <charset val="134"/>
      </rPr>
      <t>1200RT</t>
    </r>
    <r>
      <rPr>
        <sz val="11"/>
        <rFont val="宋体"/>
        <charset val="134"/>
      </rPr>
      <t>，定频水冷离心机）</t>
    </r>
  </si>
  <si>
    <r>
      <rPr>
        <sz val="11"/>
        <rFont val="Times New Roman"/>
        <charset val="134"/>
      </rPr>
      <t xml:space="preserve">RTHDE3G2G1
</t>
    </r>
    <r>
      <rPr>
        <sz val="11"/>
        <rFont val="宋体"/>
        <charset val="134"/>
      </rPr>
      <t>（制冷量</t>
    </r>
    <r>
      <rPr>
        <sz val="11"/>
        <rFont val="Times New Roman"/>
        <charset val="134"/>
      </rPr>
      <t>400RT</t>
    </r>
    <r>
      <rPr>
        <sz val="11"/>
        <rFont val="宋体"/>
        <charset val="134"/>
      </rPr>
      <t>，定频水冷螺杆机）</t>
    </r>
  </si>
  <si>
    <r>
      <rPr>
        <sz val="10.5"/>
        <color theme="1"/>
        <rFont val="Times New Roman"/>
        <charset val="134"/>
      </rPr>
      <t>5</t>
    </r>
    <r>
      <rPr>
        <sz val="10.5"/>
        <color theme="1"/>
        <rFont val="宋体"/>
        <charset val="134"/>
      </rPr>
      <t>号楼天面</t>
    </r>
  </si>
  <si>
    <r>
      <rPr>
        <sz val="11"/>
        <rFont val="Times New Roman"/>
        <charset val="134"/>
      </rPr>
      <t xml:space="preserve">RTXA+424
</t>
    </r>
    <r>
      <rPr>
        <sz val="11"/>
        <rFont val="宋体"/>
        <charset val="134"/>
      </rPr>
      <t>（制热量</t>
    </r>
    <r>
      <rPr>
        <sz val="11"/>
        <rFont val="Times New Roman"/>
        <charset val="134"/>
      </rPr>
      <t>693kW</t>
    </r>
    <r>
      <rPr>
        <sz val="11"/>
        <rFont val="宋体"/>
        <charset val="134"/>
      </rPr>
      <t>，定频风冷螺杆机）</t>
    </r>
  </si>
  <si>
    <r>
      <rPr>
        <sz val="11"/>
        <rFont val="Times New Roman"/>
        <charset val="134"/>
      </rPr>
      <t xml:space="preserve">CXAH0405C
</t>
    </r>
    <r>
      <rPr>
        <sz val="11"/>
        <rFont val="宋体"/>
        <charset val="134"/>
      </rPr>
      <t>（</t>
    </r>
    <r>
      <rPr>
        <sz val="11"/>
        <rFont val="Times New Roman"/>
        <charset val="134"/>
      </rPr>
      <t>203kW</t>
    </r>
    <r>
      <rPr>
        <sz val="11"/>
        <rFont val="宋体"/>
        <charset val="134"/>
      </rPr>
      <t>，定频风冷涡旋机）</t>
    </r>
  </si>
  <si>
    <r>
      <rPr>
        <sz val="10.5"/>
        <color theme="1"/>
        <rFont val="Times New Roman"/>
        <charset val="134"/>
      </rPr>
      <t>6</t>
    </r>
    <r>
      <rPr>
        <sz val="10.5"/>
        <color theme="1"/>
        <rFont val="宋体"/>
        <charset val="134"/>
      </rPr>
      <t>号楼制冷机房</t>
    </r>
  </si>
  <si>
    <r>
      <rPr>
        <sz val="11"/>
        <rFont val="Times New Roman"/>
        <charset val="134"/>
      </rPr>
      <t xml:space="preserve">RTHDD1G1G1
</t>
    </r>
    <r>
      <rPr>
        <sz val="11"/>
        <rFont val="宋体"/>
        <charset val="134"/>
      </rPr>
      <t>（制冷量</t>
    </r>
    <r>
      <rPr>
        <sz val="11"/>
        <rFont val="Times New Roman"/>
        <charset val="134"/>
      </rPr>
      <t>300RT</t>
    </r>
    <r>
      <rPr>
        <sz val="11"/>
        <rFont val="宋体"/>
        <charset val="134"/>
      </rPr>
      <t>，定频水冷螺杆机）</t>
    </r>
  </si>
  <si>
    <r>
      <rPr>
        <sz val="11"/>
        <rFont val="Times New Roman"/>
        <charset val="134"/>
      </rPr>
      <t xml:space="preserve">RTHDD1G1G1
</t>
    </r>
    <r>
      <rPr>
        <sz val="11"/>
        <rFont val="宋体"/>
        <charset val="134"/>
      </rPr>
      <t>（制冷量</t>
    </r>
    <r>
      <rPr>
        <sz val="11"/>
        <rFont val="Times New Roman"/>
        <charset val="134"/>
      </rPr>
      <t>320RT</t>
    </r>
    <r>
      <rPr>
        <sz val="11"/>
        <rFont val="宋体"/>
        <charset val="134"/>
      </rPr>
      <t>，定频水冷螺杆机）</t>
    </r>
  </si>
  <si>
    <r>
      <rPr>
        <sz val="10.5"/>
        <color theme="1"/>
        <rFont val="宋体"/>
        <charset val="134"/>
      </rPr>
      <t>妇科生殖医学中心制冷机房</t>
    </r>
    <r>
      <rPr>
        <sz val="10.5"/>
        <color theme="1"/>
        <rFont val="Times New Roman"/>
        <charset val="134"/>
      </rPr>
      <t xml:space="preserve">
</t>
    </r>
    <r>
      <rPr>
        <sz val="10.5"/>
        <color theme="1"/>
        <rFont val="宋体"/>
        <charset val="134"/>
      </rPr>
      <t>（中山二路</t>
    </r>
    <r>
      <rPr>
        <sz val="10.5"/>
        <color theme="1"/>
        <rFont val="Times New Roman"/>
        <charset val="134"/>
      </rPr>
      <t>1</t>
    </r>
    <r>
      <rPr>
        <sz val="10.5"/>
        <color theme="1"/>
        <rFont val="宋体"/>
        <charset val="134"/>
      </rPr>
      <t>号）</t>
    </r>
  </si>
  <si>
    <r>
      <rPr>
        <sz val="11"/>
        <rFont val="Times New Roman"/>
        <charset val="134"/>
      </rPr>
      <t xml:space="preserve">RTHDD2G2G1
</t>
    </r>
    <r>
      <rPr>
        <sz val="11"/>
        <rFont val="宋体"/>
        <charset val="134"/>
      </rPr>
      <t>（制冷量</t>
    </r>
    <r>
      <rPr>
        <sz val="11"/>
        <rFont val="Times New Roman"/>
        <charset val="134"/>
      </rPr>
      <t>400RT</t>
    </r>
    <r>
      <rPr>
        <sz val="11"/>
        <rFont val="宋体"/>
        <charset val="134"/>
      </rPr>
      <t>，定频水冷螺杆机）</t>
    </r>
  </si>
  <si>
    <r>
      <rPr>
        <sz val="11"/>
        <rFont val="Times New Roman"/>
        <charset val="134"/>
      </rPr>
      <t xml:space="preserve">RTXC200
</t>
    </r>
    <r>
      <rPr>
        <sz val="11"/>
        <rFont val="宋体"/>
        <charset val="134"/>
      </rPr>
      <t>（制热量</t>
    </r>
    <r>
      <rPr>
        <sz val="11"/>
        <rFont val="Times New Roman"/>
        <charset val="134"/>
      </rPr>
      <t>645kW</t>
    </r>
    <r>
      <rPr>
        <sz val="11"/>
        <rFont val="宋体"/>
        <charset val="134"/>
      </rPr>
      <t>，定频风冷螺杆机）</t>
    </r>
  </si>
  <si>
    <r>
      <rPr>
        <sz val="10.5"/>
        <color theme="1"/>
        <rFont val="宋体"/>
        <charset val="134"/>
      </rPr>
      <t>龙珠大厦</t>
    </r>
    <r>
      <rPr>
        <sz val="10.5"/>
        <color theme="1"/>
        <rFont val="Times New Roman"/>
        <charset val="134"/>
      </rPr>
      <t>2</t>
    </r>
    <r>
      <rPr>
        <sz val="10.5"/>
        <color theme="1"/>
        <rFont val="宋体"/>
        <charset val="134"/>
      </rPr>
      <t>楼设备机房</t>
    </r>
  </si>
  <si>
    <r>
      <rPr>
        <sz val="11"/>
        <rFont val="Times New Roman"/>
        <charset val="134"/>
      </rPr>
      <t xml:space="preserve">YCAB200RC50C
</t>
    </r>
    <r>
      <rPr>
        <sz val="11"/>
        <rFont val="宋体"/>
        <charset val="134"/>
      </rPr>
      <t>（制冷量</t>
    </r>
    <r>
      <rPr>
        <sz val="11"/>
        <rFont val="Times New Roman"/>
        <charset val="134"/>
      </rPr>
      <t>212kW</t>
    </r>
    <r>
      <rPr>
        <sz val="11"/>
        <rFont val="宋体"/>
        <charset val="134"/>
      </rPr>
      <t>，风冷涡旋机）</t>
    </r>
  </si>
  <si>
    <r>
      <rPr>
        <sz val="11"/>
        <rFont val="Times New Roman"/>
        <charset val="134"/>
      </rPr>
      <t xml:space="preserve">YCAB100RC50C
</t>
    </r>
    <r>
      <rPr>
        <sz val="11"/>
        <rFont val="宋体"/>
        <charset val="134"/>
      </rPr>
      <t>（制冷量</t>
    </r>
    <r>
      <rPr>
        <sz val="11"/>
        <rFont val="Times New Roman"/>
        <charset val="134"/>
      </rPr>
      <t>106kW</t>
    </r>
    <r>
      <rPr>
        <sz val="11"/>
        <rFont val="宋体"/>
        <charset val="134"/>
      </rPr>
      <t>，风冷涡旋机）</t>
    </r>
  </si>
  <si>
    <r>
      <rPr>
        <sz val="10.5"/>
        <color theme="1"/>
        <rFont val="Times New Roman"/>
        <charset val="134"/>
      </rPr>
      <t>2</t>
    </r>
    <r>
      <rPr>
        <sz val="10.5"/>
        <color theme="1"/>
        <rFont val="宋体"/>
        <charset val="134"/>
      </rPr>
      <t>号楼一楼</t>
    </r>
    <r>
      <rPr>
        <sz val="10.5"/>
        <color theme="1"/>
        <rFont val="Times New Roman"/>
        <charset val="134"/>
      </rPr>
      <t>MR1</t>
    </r>
    <r>
      <rPr>
        <sz val="10.5"/>
        <color theme="1"/>
        <rFont val="宋体"/>
        <charset val="134"/>
      </rPr>
      <t>设备间</t>
    </r>
  </si>
  <si>
    <r>
      <rPr>
        <sz val="11"/>
        <rFont val="Times New Roman"/>
        <charset val="134"/>
      </rPr>
      <t xml:space="preserve">SA0035
</t>
    </r>
    <r>
      <rPr>
        <sz val="11"/>
        <rFont val="宋体"/>
        <charset val="134"/>
      </rPr>
      <t>（分体式，带室外机，制冷量</t>
    </r>
    <r>
      <rPr>
        <sz val="11"/>
        <rFont val="Times New Roman"/>
        <charset val="134"/>
      </rPr>
      <t>35.1kW</t>
    </r>
    <r>
      <rPr>
        <sz val="11"/>
        <rFont val="宋体"/>
        <charset val="134"/>
      </rPr>
      <t>）</t>
    </r>
  </si>
  <si>
    <r>
      <rPr>
        <sz val="10.5"/>
        <color theme="1"/>
        <rFont val="Times New Roman"/>
        <charset val="134"/>
      </rPr>
      <t>2</t>
    </r>
    <r>
      <rPr>
        <sz val="10.5"/>
        <color theme="1"/>
        <rFont val="宋体"/>
        <charset val="134"/>
      </rPr>
      <t>号楼一楼</t>
    </r>
    <r>
      <rPr>
        <sz val="10.5"/>
        <color theme="1"/>
        <rFont val="Times New Roman"/>
        <charset val="134"/>
      </rPr>
      <t>MR3</t>
    </r>
    <r>
      <rPr>
        <sz val="10.5"/>
        <color theme="1"/>
        <rFont val="宋体"/>
        <charset val="134"/>
      </rPr>
      <t>设备间</t>
    </r>
  </si>
  <si>
    <r>
      <rPr>
        <sz val="11"/>
        <rFont val="Times New Roman"/>
        <charset val="134"/>
      </rPr>
      <t xml:space="preserve">SADU362
</t>
    </r>
    <r>
      <rPr>
        <sz val="11"/>
        <rFont val="宋体"/>
        <charset val="134"/>
      </rPr>
      <t>（分体式，带室外机，制冷量</t>
    </r>
    <r>
      <rPr>
        <sz val="11"/>
        <rFont val="Times New Roman"/>
        <charset val="134"/>
      </rPr>
      <t>41.1kW</t>
    </r>
    <r>
      <rPr>
        <sz val="11"/>
        <rFont val="宋体"/>
        <charset val="134"/>
      </rPr>
      <t>）</t>
    </r>
  </si>
  <si>
    <r>
      <rPr>
        <sz val="10.5"/>
        <color theme="1"/>
        <rFont val="Times New Roman"/>
        <charset val="134"/>
      </rPr>
      <t>2</t>
    </r>
    <r>
      <rPr>
        <sz val="10.5"/>
        <color theme="1"/>
        <rFont val="宋体"/>
        <charset val="134"/>
      </rPr>
      <t>号楼一楼</t>
    </r>
    <r>
      <rPr>
        <sz val="10.5"/>
        <color theme="1"/>
        <rFont val="Times New Roman"/>
        <charset val="134"/>
      </rPr>
      <t>MR4</t>
    </r>
    <r>
      <rPr>
        <sz val="10.5"/>
        <color theme="1"/>
        <rFont val="宋体"/>
        <charset val="134"/>
      </rPr>
      <t>设备间</t>
    </r>
  </si>
  <si>
    <r>
      <rPr>
        <sz val="11"/>
        <rFont val="Times New Roman"/>
        <charset val="134"/>
      </rPr>
      <t xml:space="preserve">DA0050
</t>
    </r>
    <r>
      <rPr>
        <sz val="11"/>
        <rFont val="宋体"/>
        <charset val="134"/>
      </rPr>
      <t>（分体式，带室外机，制冷量</t>
    </r>
    <r>
      <rPr>
        <sz val="11"/>
        <rFont val="Times New Roman"/>
        <charset val="134"/>
      </rPr>
      <t>50.1kW</t>
    </r>
    <r>
      <rPr>
        <sz val="11"/>
        <rFont val="宋体"/>
        <charset val="134"/>
      </rPr>
      <t>）</t>
    </r>
  </si>
  <si>
    <r>
      <rPr>
        <sz val="10.5"/>
        <color theme="1"/>
        <rFont val="Times New Roman"/>
        <charset val="134"/>
      </rPr>
      <t>6</t>
    </r>
    <r>
      <rPr>
        <sz val="10.5"/>
        <color theme="1"/>
        <rFont val="宋体"/>
        <charset val="134"/>
      </rPr>
      <t>号楼负一楼</t>
    </r>
    <r>
      <rPr>
        <sz val="10.5"/>
        <color theme="1"/>
        <rFont val="Times New Roman"/>
        <charset val="134"/>
      </rPr>
      <t>MR6</t>
    </r>
    <r>
      <rPr>
        <sz val="10.5"/>
        <color theme="1"/>
        <rFont val="宋体"/>
        <charset val="134"/>
      </rPr>
      <t>设备间</t>
    </r>
  </si>
  <si>
    <r>
      <rPr>
        <sz val="11"/>
        <rFont val="Times New Roman"/>
        <charset val="134"/>
      </rPr>
      <t xml:space="preserve">DA0035
</t>
    </r>
    <r>
      <rPr>
        <sz val="11"/>
        <rFont val="宋体"/>
        <charset val="134"/>
      </rPr>
      <t>（分体式，带室外机，制冷量</t>
    </r>
    <r>
      <rPr>
        <sz val="11"/>
        <rFont val="Times New Roman"/>
        <charset val="134"/>
      </rPr>
      <t>36.2kW</t>
    </r>
    <r>
      <rPr>
        <sz val="11"/>
        <rFont val="宋体"/>
        <charset val="134"/>
      </rPr>
      <t>）</t>
    </r>
  </si>
  <si>
    <r>
      <rPr>
        <sz val="10.5"/>
        <color theme="1"/>
        <rFont val="Times New Roman"/>
        <charset val="134"/>
      </rPr>
      <t>6</t>
    </r>
    <r>
      <rPr>
        <sz val="10.5"/>
        <color theme="1"/>
        <rFont val="宋体"/>
        <charset val="134"/>
      </rPr>
      <t>号楼负一楼</t>
    </r>
    <r>
      <rPr>
        <sz val="10.5"/>
        <color theme="1"/>
        <rFont val="Times New Roman"/>
        <charset val="134"/>
      </rPr>
      <t>MR7</t>
    </r>
    <r>
      <rPr>
        <sz val="10.5"/>
        <color theme="1"/>
        <rFont val="宋体"/>
        <charset val="134"/>
      </rPr>
      <t>设备间</t>
    </r>
  </si>
  <si>
    <r>
      <rPr>
        <sz val="11"/>
        <rFont val="Times New Roman"/>
        <charset val="134"/>
      </rPr>
      <t xml:space="preserve">SAU/F452
</t>
    </r>
    <r>
      <rPr>
        <sz val="11"/>
        <rFont val="宋体"/>
        <charset val="134"/>
      </rPr>
      <t>（分体式，带室外机，制冷量</t>
    </r>
    <r>
      <rPr>
        <sz val="11"/>
        <rFont val="Times New Roman"/>
        <charset val="134"/>
      </rPr>
      <t>45kW</t>
    </r>
    <r>
      <rPr>
        <sz val="11"/>
        <rFont val="宋体"/>
        <charset val="134"/>
      </rPr>
      <t>）</t>
    </r>
  </si>
  <si>
    <r>
      <rPr>
        <sz val="10.5"/>
        <color theme="1"/>
        <rFont val="Times New Roman"/>
        <charset val="134"/>
      </rPr>
      <t>6</t>
    </r>
    <r>
      <rPr>
        <sz val="10.5"/>
        <color theme="1"/>
        <rFont val="宋体"/>
        <charset val="134"/>
      </rPr>
      <t>号楼负一楼</t>
    </r>
    <r>
      <rPr>
        <sz val="10.5"/>
        <color theme="1"/>
        <rFont val="Times New Roman"/>
        <charset val="134"/>
      </rPr>
      <t>MR8</t>
    </r>
    <r>
      <rPr>
        <sz val="10.5"/>
        <color theme="1"/>
        <rFont val="宋体"/>
        <charset val="134"/>
      </rPr>
      <t>设备间</t>
    </r>
  </si>
  <si>
    <r>
      <rPr>
        <sz val="10.5"/>
        <color theme="1"/>
        <rFont val="Times New Roman"/>
        <charset val="134"/>
      </rPr>
      <t>6</t>
    </r>
    <r>
      <rPr>
        <sz val="10.5"/>
        <color theme="1"/>
        <rFont val="宋体"/>
        <charset val="134"/>
      </rPr>
      <t>号楼一楼</t>
    </r>
    <r>
      <rPr>
        <sz val="10.5"/>
        <color theme="1"/>
        <rFont val="Times New Roman"/>
        <charset val="134"/>
      </rPr>
      <t>MR9</t>
    </r>
    <r>
      <rPr>
        <sz val="10.5"/>
        <color theme="1"/>
        <rFont val="宋体"/>
        <charset val="134"/>
      </rPr>
      <t>设备间</t>
    </r>
  </si>
  <si>
    <r>
      <rPr>
        <sz val="11"/>
        <rFont val="Times New Roman"/>
        <charset val="134"/>
      </rPr>
      <t xml:space="preserve">SAU/F251
</t>
    </r>
    <r>
      <rPr>
        <sz val="11"/>
        <rFont val="宋体"/>
        <charset val="134"/>
      </rPr>
      <t>（分体式，带室外机，制冷量</t>
    </r>
    <r>
      <rPr>
        <sz val="11"/>
        <rFont val="Times New Roman"/>
        <charset val="134"/>
      </rPr>
      <t>25kW</t>
    </r>
    <r>
      <rPr>
        <sz val="11"/>
        <rFont val="宋体"/>
        <charset val="134"/>
      </rPr>
      <t>）</t>
    </r>
  </si>
  <si>
    <r>
      <rPr>
        <sz val="10.5"/>
        <color theme="1"/>
        <rFont val="Times New Roman"/>
        <charset val="134"/>
      </rPr>
      <t>6</t>
    </r>
    <r>
      <rPr>
        <sz val="10.5"/>
        <color theme="1"/>
        <rFont val="宋体"/>
        <charset val="134"/>
      </rPr>
      <t>号楼一楼</t>
    </r>
    <r>
      <rPr>
        <sz val="10.5"/>
        <color theme="1"/>
        <rFont val="Times New Roman"/>
        <charset val="134"/>
      </rPr>
      <t>MR10</t>
    </r>
    <r>
      <rPr>
        <sz val="10.5"/>
        <color theme="1"/>
        <rFont val="宋体"/>
        <charset val="134"/>
      </rPr>
      <t>设备间</t>
    </r>
  </si>
  <si>
    <r>
      <rPr>
        <sz val="10.5"/>
        <color theme="1"/>
        <rFont val="Times New Roman"/>
        <charset val="134"/>
      </rPr>
      <t>6</t>
    </r>
    <r>
      <rPr>
        <sz val="10.5"/>
        <color theme="1"/>
        <rFont val="宋体"/>
        <charset val="134"/>
      </rPr>
      <t>号楼负一层核医学三区</t>
    </r>
    <r>
      <rPr>
        <sz val="10.5"/>
        <color theme="1"/>
        <rFont val="Times New Roman"/>
        <charset val="134"/>
      </rPr>
      <t>PCT-MR</t>
    </r>
    <r>
      <rPr>
        <sz val="10.5"/>
        <color theme="1"/>
        <rFont val="宋体"/>
        <charset val="134"/>
      </rPr>
      <t>设备间</t>
    </r>
  </si>
  <si>
    <r>
      <rPr>
        <sz val="10.5"/>
        <color theme="1"/>
        <rFont val="Times New Roman"/>
        <charset val="134"/>
      </rPr>
      <t>2</t>
    </r>
    <r>
      <rPr>
        <sz val="10.5"/>
        <color theme="1"/>
        <rFont val="宋体"/>
        <charset val="134"/>
      </rPr>
      <t>号楼一楼</t>
    </r>
    <r>
      <rPr>
        <sz val="10.5"/>
        <color theme="1"/>
        <rFont val="Times New Roman"/>
        <charset val="134"/>
      </rPr>
      <t>MR2</t>
    </r>
    <r>
      <rPr>
        <sz val="10.5"/>
        <color theme="1"/>
        <rFont val="宋体"/>
        <charset val="134"/>
      </rPr>
      <t>设备间</t>
    </r>
  </si>
  <si>
    <r>
      <rPr>
        <sz val="11"/>
        <rFont val="Times New Roman"/>
        <charset val="134"/>
      </rPr>
      <t xml:space="preserve">SA0035
</t>
    </r>
    <r>
      <rPr>
        <sz val="11"/>
        <rFont val="宋体"/>
        <charset val="134"/>
      </rPr>
      <t>（分体式，带室外机，制冷量</t>
    </r>
    <r>
      <rPr>
        <sz val="11"/>
        <rFont val="Times New Roman"/>
        <charset val="134"/>
      </rPr>
      <t>36.6kW</t>
    </r>
    <r>
      <rPr>
        <sz val="11"/>
        <rFont val="宋体"/>
        <charset val="134"/>
      </rPr>
      <t>）</t>
    </r>
  </si>
  <si>
    <r>
      <rPr>
        <sz val="10.5"/>
        <color theme="1"/>
        <rFont val="Times New Roman"/>
        <charset val="134"/>
      </rPr>
      <t>2</t>
    </r>
    <r>
      <rPr>
        <sz val="10.5"/>
        <color theme="1"/>
        <rFont val="宋体"/>
        <charset val="134"/>
      </rPr>
      <t>号楼一楼</t>
    </r>
    <r>
      <rPr>
        <sz val="10.5"/>
        <color theme="1"/>
        <rFont val="Times New Roman"/>
        <charset val="134"/>
      </rPr>
      <t>MR11</t>
    </r>
    <r>
      <rPr>
        <sz val="10.5"/>
        <color theme="1"/>
        <rFont val="宋体"/>
        <charset val="134"/>
      </rPr>
      <t>设备间</t>
    </r>
  </si>
  <si>
    <r>
      <rPr>
        <sz val="10.5"/>
        <color theme="1"/>
        <rFont val="宋体"/>
        <charset val="134"/>
      </rPr>
      <t>医学综合楼一层</t>
    </r>
    <r>
      <rPr>
        <sz val="10.5"/>
        <color theme="1"/>
        <rFont val="Times New Roman"/>
        <charset val="134"/>
      </rPr>
      <t>MR</t>
    </r>
    <r>
      <rPr>
        <sz val="10.5"/>
        <color theme="1"/>
        <rFont val="宋体"/>
        <charset val="134"/>
      </rPr>
      <t>机房</t>
    </r>
  </si>
  <si>
    <r>
      <rPr>
        <sz val="11"/>
        <rFont val="Times New Roman"/>
        <charset val="134"/>
      </rPr>
      <t>SAU/F221
(</t>
    </r>
    <r>
      <rPr>
        <sz val="11"/>
        <rFont val="宋体"/>
        <charset val="134"/>
      </rPr>
      <t>分体式，带室外机，制冷量</t>
    </r>
    <r>
      <rPr>
        <sz val="11"/>
        <rFont val="Times New Roman"/>
        <charset val="134"/>
      </rPr>
      <t>25kW)</t>
    </r>
  </si>
  <si>
    <r>
      <rPr>
        <sz val="10.5"/>
        <color theme="1"/>
        <rFont val="宋体"/>
        <charset val="134"/>
      </rPr>
      <t>医学综合楼二层</t>
    </r>
    <r>
      <rPr>
        <sz val="10.5"/>
        <color theme="1"/>
        <rFont val="Times New Roman"/>
        <charset val="134"/>
      </rPr>
      <t>MR</t>
    </r>
    <r>
      <rPr>
        <sz val="10.5"/>
        <color theme="1"/>
        <rFont val="宋体"/>
        <charset val="134"/>
      </rPr>
      <t>机房</t>
    </r>
  </si>
  <si>
    <t>表3 定期更换耗材清单</t>
  </si>
  <si>
    <t>零件名称
（每台均配置1套）</t>
  </si>
  <si>
    <t>更换频率</t>
  </si>
  <si>
    <t>合同期内的总更换数量（套）</t>
  </si>
  <si>
    <t>油过滤器滤芯 、干燥过滤器滤芯</t>
  </si>
  <si>
    <t>仅质保期外1次</t>
  </si>
  <si>
    <t xml:space="preserve">油过滤器滤芯 </t>
  </si>
  <si>
    <t>每年1次</t>
  </si>
  <si>
    <t>质保期外共2次（每年1次）</t>
  </si>
  <si>
    <t>RTXC180XE
（制热量640kW，定频风冷螺杆机）</t>
  </si>
  <si>
    <t>CXAH0405C
（制热量203kW，定频风冷涡旋机）</t>
  </si>
  <si>
    <t>油过滤器滤芯</t>
  </si>
  <si>
    <t>回风口过滤网</t>
  </si>
  <si>
    <t>每季度1次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</si>
</sst>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0">
    <font>
      <sz val="11"/>
      <color theme="1"/>
      <name val="宋体"/>
      <charset val="134"/>
      <scheme val="minor"/>
    </font>
    <font>
      <sz val="11"/>
      <color theme="1"/>
      <name val="宋体"/>
      <charset val="134"/>
    </font>
    <font>
      <b/>
      <sz val="11"/>
      <color theme="1"/>
      <name val="宋体"/>
      <charset val="134"/>
    </font>
    <font>
      <b/>
      <sz val="11"/>
      <name val="宋体"/>
      <charset val="134"/>
    </font>
    <font>
      <sz val="11"/>
      <name val="宋体"/>
      <charset val="134"/>
    </font>
    <font>
      <sz val="10.5"/>
      <color theme="1"/>
      <name val="宋体"/>
      <charset val="134"/>
    </font>
    <font>
      <sz val="12"/>
      <color theme="1"/>
      <name val="宋体"/>
      <charset val="134"/>
    </font>
    <font>
      <sz val="11"/>
      <color theme="1"/>
      <name val="Times New Roman"/>
      <charset val="134"/>
    </font>
    <font>
      <b/>
      <sz val="11"/>
      <color theme="1"/>
      <name val="Times New Roman"/>
      <charset val="134"/>
    </font>
    <font>
      <b/>
      <sz val="11"/>
      <name val="Times New Roman"/>
      <charset val="134"/>
    </font>
    <font>
      <sz val="10.5"/>
      <color theme="1"/>
      <name val="Times New Roman"/>
      <charset val="134"/>
    </font>
    <font>
      <sz val="11"/>
      <name val="Times New Roman"/>
      <charset val="134"/>
    </font>
    <font>
      <b/>
      <sz val="11"/>
      <color rgb="FF060607"/>
      <name val="Times New Roman"/>
      <charset val="134"/>
    </font>
    <font>
      <sz val="11"/>
      <color rgb="FF060607"/>
      <name val="Times New Roman"/>
      <charset val="134"/>
    </font>
    <font>
      <sz val="10.5"/>
      <name val="宋体"/>
      <charset val="134"/>
    </font>
    <font>
      <sz val="10.5"/>
      <color rgb="FFFF0000"/>
      <name val="宋体"/>
      <charset val="134"/>
    </font>
    <font>
      <b/>
      <sz val="10.5"/>
      <color theme="1"/>
      <name val="宋体"/>
      <charset val="134"/>
    </font>
    <font>
      <b/>
      <sz val="10.5"/>
      <name val="宋体"/>
      <charset val="134"/>
    </font>
    <font>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60607"/>
      <name val="宋体"/>
      <charset val="134"/>
    </font>
    <font>
      <u/>
      <sz val="10.5"/>
      <color theme="1"/>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8"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27" fillId="4" borderId="11" applyNumberFormat="0" applyAlignment="0" applyProtection="0">
      <alignment vertical="center"/>
    </xf>
    <xf numFmtId="0" fontId="28" fillId="5" borderId="12" applyNumberFormat="0" applyAlignment="0" applyProtection="0">
      <alignment vertical="center"/>
    </xf>
    <xf numFmtId="0" fontId="29" fillId="5" borderId="11" applyNumberFormat="0" applyAlignment="0" applyProtection="0">
      <alignment vertical="center"/>
    </xf>
    <xf numFmtId="0" fontId="30" fillId="6" borderId="13" applyNumberFormat="0" applyAlignment="0" applyProtection="0">
      <alignment vertical="center"/>
    </xf>
    <xf numFmtId="0" fontId="31" fillId="0" borderId="14" applyNumberFormat="0" applyFill="0" applyAlignment="0" applyProtection="0">
      <alignment vertical="center"/>
    </xf>
    <xf numFmtId="0" fontId="32" fillId="0" borderId="15"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cellStyleXfs>
  <cellXfs count="62">
    <xf numFmtId="0" fontId="0" fillId="0" borderId="0" xfId="0">
      <alignment vertical="center"/>
    </xf>
    <xf numFmtId="0" fontId="1" fillId="0" borderId="0" xfId="0" applyFont="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vertical="center" wrapText="1"/>
    </xf>
    <xf numFmtId="0" fontId="7" fillId="0" borderId="0" xfId="0" applyFont="1">
      <alignment vertical="center"/>
    </xf>
    <xf numFmtId="176" fontId="8" fillId="0" borderId="0" xfId="0" applyNumberFormat="1" applyFont="1" applyBorder="1" applyAlignment="1">
      <alignment horizontal="center" vertical="center" wrapText="1"/>
    </xf>
    <xf numFmtId="176" fontId="7" fillId="0" borderId="0" xfId="0" applyNumberFormat="1" applyFont="1" applyAlignment="1">
      <alignment horizontal="left"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176" fontId="8" fillId="0" borderId="5" xfId="0" applyNumberFormat="1" applyFont="1" applyBorder="1" applyAlignment="1">
      <alignment horizontal="center" vertical="center" wrapText="1"/>
    </xf>
    <xf numFmtId="176" fontId="8" fillId="0" borderId="6"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176" fontId="8" fillId="0" borderId="7" xfId="0" applyNumberFormat="1" applyFont="1" applyBorder="1" applyAlignment="1">
      <alignment horizontal="center" vertical="center" wrapText="1"/>
    </xf>
    <xf numFmtId="0" fontId="13"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xf>
    <xf numFmtId="0" fontId="12" fillId="0" borderId="4" xfId="0" applyFont="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14" fillId="0" borderId="0" xfId="0" applyFont="1" applyAlignment="1">
      <alignment horizontal="center" vertical="center"/>
    </xf>
    <xf numFmtId="0" fontId="1" fillId="0" borderId="0" xfId="0" applyFont="1" applyAlignment="1">
      <alignment horizontal="center" vertical="center"/>
    </xf>
    <xf numFmtId="176" fontId="2" fillId="0" borderId="0" xfId="0" applyNumberFormat="1" applyFont="1" applyAlignment="1">
      <alignment horizontal="center" vertical="center"/>
    </xf>
    <xf numFmtId="176" fontId="3" fillId="0" borderId="0" xfId="0" applyNumberFormat="1" applyFont="1" applyAlignment="1">
      <alignment horizontal="center"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5" fillId="2" borderId="1"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0" xfId="0" applyFont="1" applyFill="1" applyAlignment="1">
      <alignment horizontal="center" vertical="center"/>
    </xf>
    <xf numFmtId="0" fontId="16" fillId="0" borderId="1" xfId="0" applyFont="1" applyBorder="1" applyAlignment="1">
      <alignment horizontal="center" vertical="center"/>
    </xf>
    <xf numFmtId="0" fontId="17" fillId="0" borderId="1" xfId="0" applyFont="1" applyBorder="1" applyAlignment="1">
      <alignment horizontal="center" vertical="center"/>
    </xf>
    <xf numFmtId="0" fontId="16"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0" fontId="14" fillId="0" borderId="0" xfId="0" applyFont="1" applyAlignment="1">
      <alignment horizontal="center" vertical="center" wrapText="1"/>
    </xf>
    <xf numFmtId="176" fontId="4" fillId="0" borderId="1" xfId="0" applyNumberFormat="1" applyFont="1" applyBorder="1" applyAlignment="1">
      <alignment horizontal="center" vertical="center"/>
    </xf>
    <xf numFmtId="176" fontId="4" fillId="0" borderId="2" xfId="0" applyNumberFormat="1" applyFont="1" applyBorder="1" applyAlignment="1">
      <alignment horizontal="center" vertical="center" wrapText="1"/>
    </xf>
    <xf numFmtId="176" fontId="4" fillId="0" borderId="4" xfId="0" applyNumberFormat="1" applyFont="1" applyBorder="1" applyAlignment="1">
      <alignment horizontal="center" vertical="center" wrapText="1"/>
    </xf>
    <xf numFmtId="0" fontId="1" fillId="0" borderId="1" xfId="0" applyFont="1" applyBorder="1" applyAlignment="1">
      <alignment horizontal="center" vertical="center"/>
    </xf>
    <xf numFmtId="0" fontId="18"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8"/>
  <sheetViews>
    <sheetView tabSelected="1" workbookViewId="0">
      <pane ySplit="4" topLeftCell="A5" activePane="bottomLeft" state="frozen"/>
      <selection/>
      <selection pane="bottomLeft" activeCell="J11" sqref="J11"/>
    </sheetView>
  </sheetViews>
  <sheetFormatPr defaultColWidth="9" defaultRowHeight="12.9"/>
  <cols>
    <col min="1" max="1" width="4.37614678899083" style="36" customWidth="1"/>
    <col min="2" max="2" width="9" style="37" customWidth="1"/>
    <col min="3" max="3" width="3.87155963302752" style="37" customWidth="1"/>
    <col min="4" max="4" width="17.3761467889908" style="38" customWidth="1"/>
    <col min="5" max="5" width="4.37614678899083" style="36" customWidth="1"/>
    <col min="6" max="6" width="9" style="36"/>
    <col min="7" max="7" width="6.87155963302752" style="36" customWidth="1"/>
    <col min="8" max="8" width="9" style="36"/>
    <col min="9" max="9" width="6.75229357798165" style="36" customWidth="1"/>
    <col min="10" max="10" width="7.62385321100917" style="39" customWidth="1"/>
    <col min="11" max="11" width="9.71559633027523" style="39" customWidth="1"/>
  </cols>
  <sheetData>
    <row r="1" ht="33" customHeight="1" spans="1:11">
      <c r="A1" s="40" t="s">
        <v>0</v>
      </c>
      <c r="B1" s="40"/>
      <c r="C1" s="40"/>
      <c r="D1" s="41"/>
      <c r="E1" s="40"/>
      <c r="F1" s="40"/>
      <c r="G1" s="40"/>
      <c r="H1" s="40"/>
      <c r="I1" s="40"/>
      <c r="J1" s="40"/>
      <c r="K1" s="40"/>
    </row>
    <row r="2" spans="1:11">
      <c r="A2" s="8" t="s">
        <v>1</v>
      </c>
      <c r="B2" s="8" t="s">
        <v>2</v>
      </c>
      <c r="C2" s="8" t="s">
        <v>3</v>
      </c>
      <c r="D2" s="42" t="s">
        <v>4</v>
      </c>
      <c r="E2" s="8" t="s">
        <v>5</v>
      </c>
      <c r="F2" s="8" t="s">
        <v>6</v>
      </c>
      <c r="G2" s="8"/>
      <c r="H2" s="8" t="s">
        <v>7</v>
      </c>
      <c r="I2" s="8"/>
      <c r="J2" s="5" t="s">
        <v>8</v>
      </c>
      <c r="K2" s="57" t="s">
        <v>9</v>
      </c>
    </row>
    <row r="3" spans="1:11">
      <c r="A3" s="8"/>
      <c r="B3" s="8"/>
      <c r="C3" s="8"/>
      <c r="D3" s="42"/>
      <c r="E3" s="8"/>
      <c r="F3" s="8"/>
      <c r="G3" s="8"/>
      <c r="H3" s="8"/>
      <c r="I3" s="8"/>
      <c r="J3" s="5"/>
      <c r="K3" s="57"/>
    </row>
    <row r="4" ht="48.9" spans="1:11">
      <c r="A4" s="8"/>
      <c r="B4" s="8"/>
      <c r="C4" s="8"/>
      <c r="D4" s="42"/>
      <c r="E4" s="8"/>
      <c r="F4" s="8" t="s">
        <v>10</v>
      </c>
      <c r="G4" s="8" t="s">
        <v>11</v>
      </c>
      <c r="H4" s="8" t="s">
        <v>10</v>
      </c>
      <c r="I4" s="8" t="s">
        <v>11</v>
      </c>
      <c r="J4" s="5"/>
      <c r="K4" s="57"/>
    </row>
    <row r="5" ht="36.7" spans="1:11">
      <c r="A5" s="43">
        <v>1</v>
      </c>
      <c r="B5" s="44" t="s">
        <v>12</v>
      </c>
      <c r="C5" s="44" t="s">
        <v>13</v>
      </c>
      <c r="D5" s="8" t="s">
        <v>14</v>
      </c>
      <c r="E5" s="45">
        <v>2</v>
      </c>
      <c r="F5" s="46"/>
      <c r="G5" s="8">
        <v>12</v>
      </c>
      <c r="H5" s="46"/>
      <c r="I5" s="8">
        <v>24</v>
      </c>
      <c r="J5" s="5">
        <f>E5*(G5*F5+H5*I5)</f>
        <v>0</v>
      </c>
      <c r="K5" s="58" t="s">
        <v>15</v>
      </c>
    </row>
    <row r="6" ht="36.7" spans="1:11">
      <c r="A6" s="43">
        <v>2</v>
      </c>
      <c r="B6" s="47"/>
      <c r="C6" s="48"/>
      <c r="D6" s="8" t="s">
        <v>16</v>
      </c>
      <c r="E6" s="45">
        <v>1</v>
      </c>
      <c r="F6" s="46"/>
      <c r="G6" s="8">
        <v>12</v>
      </c>
      <c r="H6" s="46"/>
      <c r="I6" s="8">
        <v>24</v>
      </c>
      <c r="J6" s="5">
        <f>E6*(G6*F6+H6*I6)</f>
        <v>0</v>
      </c>
      <c r="K6" s="59"/>
    </row>
    <row r="7" ht="42" customHeight="1" spans="1:11">
      <c r="A7" s="8">
        <v>3</v>
      </c>
      <c r="B7" s="48"/>
      <c r="C7" s="8" t="s">
        <v>17</v>
      </c>
      <c r="D7" s="42" t="s">
        <v>18</v>
      </c>
      <c r="E7" s="45">
        <v>1</v>
      </c>
      <c r="F7" s="49"/>
      <c r="G7" s="45">
        <v>36</v>
      </c>
      <c r="H7" s="45" t="s">
        <v>13</v>
      </c>
      <c r="I7" s="45" t="s">
        <v>13</v>
      </c>
      <c r="J7" s="60">
        <f t="shared" ref="J7:J37" si="0">E7*F7*G7</f>
        <v>0</v>
      </c>
      <c r="K7" s="60"/>
    </row>
    <row r="8" ht="36.7" spans="1:11">
      <c r="A8" s="8">
        <v>4</v>
      </c>
      <c r="B8" s="8" t="s">
        <v>19</v>
      </c>
      <c r="C8" s="8" t="s">
        <v>17</v>
      </c>
      <c r="D8" s="42" t="s">
        <v>20</v>
      </c>
      <c r="E8" s="45">
        <v>2</v>
      </c>
      <c r="F8" s="49"/>
      <c r="G8" s="45">
        <v>36</v>
      </c>
      <c r="H8" s="45" t="s">
        <v>13</v>
      </c>
      <c r="I8" s="45" t="s">
        <v>13</v>
      </c>
      <c r="J8" s="60">
        <f t="shared" si="0"/>
        <v>0</v>
      </c>
      <c r="K8" s="60"/>
    </row>
    <row r="9" ht="36.7" spans="1:11">
      <c r="A9" s="8">
        <v>5</v>
      </c>
      <c r="B9" s="8" t="s">
        <v>21</v>
      </c>
      <c r="C9" s="8" t="s">
        <v>17</v>
      </c>
      <c r="D9" s="42" t="s">
        <v>22</v>
      </c>
      <c r="E9" s="45">
        <v>2</v>
      </c>
      <c r="F9" s="49"/>
      <c r="G9" s="45">
        <v>36</v>
      </c>
      <c r="H9" s="45" t="s">
        <v>13</v>
      </c>
      <c r="I9" s="45" t="s">
        <v>13</v>
      </c>
      <c r="J9" s="60">
        <f t="shared" si="0"/>
        <v>0</v>
      </c>
      <c r="K9" s="60"/>
    </row>
    <row r="10" ht="36.7" spans="1:11">
      <c r="A10" s="8">
        <v>6</v>
      </c>
      <c r="B10" s="8" t="s">
        <v>23</v>
      </c>
      <c r="C10" s="8" t="s">
        <v>17</v>
      </c>
      <c r="D10" s="42" t="s">
        <v>24</v>
      </c>
      <c r="E10" s="45">
        <v>6</v>
      </c>
      <c r="F10" s="49"/>
      <c r="G10" s="45">
        <v>36</v>
      </c>
      <c r="H10" s="45" t="s">
        <v>13</v>
      </c>
      <c r="I10" s="45" t="s">
        <v>13</v>
      </c>
      <c r="J10" s="60">
        <f t="shared" si="0"/>
        <v>0</v>
      </c>
      <c r="K10" s="60"/>
    </row>
    <row r="11" ht="61.15" spans="1:11">
      <c r="A11" s="43">
        <v>7</v>
      </c>
      <c r="B11" s="8" t="s">
        <v>25</v>
      </c>
      <c r="C11" s="8" t="s">
        <v>17</v>
      </c>
      <c r="D11" s="42" t="s">
        <v>26</v>
      </c>
      <c r="E11" s="45">
        <v>2</v>
      </c>
      <c r="F11" s="49"/>
      <c r="G11" s="45">
        <f>36-I11</f>
        <v>27.5</v>
      </c>
      <c r="H11" s="49"/>
      <c r="I11" s="45">
        <v>8.5</v>
      </c>
      <c r="J11" s="60">
        <f t="shared" ref="J11:J13" si="1">E11*(F11*G11+H11*I11)</f>
        <v>0</v>
      </c>
      <c r="K11" s="6" t="s">
        <v>27</v>
      </c>
    </row>
    <row r="12" ht="36.7" spans="1:11">
      <c r="A12" s="43">
        <v>8</v>
      </c>
      <c r="B12" s="8"/>
      <c r="C12" s="8"/>
      <c r="D12" s="42" t="s">
        <v>28</v>
      </c>
      <c r="E12" s="45">
        <v>1</v>
      </c>
      <c r="F12" s="49"/>
      <c r="G12" s="45">
        <f>36-I12</f>
        <v>27.5</v>
      </c>
      <c r="H12" s="49"/>
      <c r="I12" s="45">
        <v>8.5</v>
      </c>
      <c r="J12" s="60">
        <f t="shared" si="1"/>
        <v>0</v>
      </c>
      <c r="K12" s="9"/>
    </row>
    <row r="13" ht="36.7" spans="1:11">
      <c r="A13" s="43">
        <v>9</v>
      </c>
      <c r="B13" s="8" t="s">
        <v>29</v>
      </c>
      <c r="C13" s="8" t="s">
        <v>17</v>
      </c>
      <c r="D13" s="42" t="s">
        <v>30</v>
      </c>
      <c r="E13" s="45">
        <v>5</v>
      </c>
      <c r="F13" s="49"/>
      <c r="G13" s="45">
        <f>36-I13</f>
        <v>27.5</v>
      </c>
      <c r="H13" s="49"/>
      <c r="I13" s="45">
        <v>8.5</v>
      </c>
      <c r="J13" s="60">
        <f t="shared" si="1"/>
        <v>0</v>
      </c>
      <c r="K13" s="10"/>
    </row>
    <row r="14" ht="42" customHeight="1" spans="1:11">
      <c r="A14" s="8">
        <v>10</v>
      </c>
      <c r="B14" s="8" t="s">
        <v>31</v>
      </c>
      <c r="C14" s="8" t="s">
        <v>17</v>
      </c>
      <c r="D14" s="42" t="s">
        <v>32</v>
      </c>
      <c r="E14" s="45">
        <v>2</v>
      </c>
      <c r="F14" s="49"/>
      <c r="G14" s="45">
        <v>36</v>
      </c>
      <c r="H14" s="45" t="s">
        <v>13</v>
      </c>
      <c r="I14" s="45" t="s">
        <v>13</v>
      </c>
      <c r="J14" s="60">
        <f t="shared" si="0"/>
        <v>0</v>
      </c>
      <c r="K14" s="60"/>
    </row>
    <row r="15" ht="36.7" spans="1:11">
      <c r="A15" s="8">
        <v>11</v>
      </c>
      <c r="B15" s="8"/>
      <c r="C15" s="8"/>
      <c r="D15" s="42" t="s">
        <v>33</v>
      </c>
      <c r="E15" s="45">
        <v>2</v>
      </c>
      <c r="F15" s="49"/>
      <c r="G15" s="45">
        <v>36</v>
      </c>
      <c r="H15" s="45" t="s">
        <v>13</v>
      </c>
      <c r="I15" s="45" t="s">
        <v>13</v>
      </c>
      <c r="J15" s="60">
        <f t="shared" si="0"/>
        <v>0</v>
      </c>
      <c r="K15" s="60"/>
    </row>
    <row r="16" ht="36.7" spans="1:11">
      <c r="A16" s="8">
        <v>12</v>
      </c>
      <c r="B16" s="8" t="s">
        <v>34</v>
      </c>
      <c r="C16" s="8" t="s">
        <v>17</v>
      </c>
      <c r="D16" s="42" t="s">
        <v>35</v>
      </c>
      <c r="E16" s="45">
        <v>5</v>
      </c>
      <c r="F16" s="49"/>
      <c r="G16" s="45">
        <v>36</v>
      </c>
      <c r="H16" s="45" t="s">
        <v>13</v>
      </c>
      <c r="I16" s="45" t="s">
        <v>13</v>
      </c>
      <c r="J16" s="60">
        <f t="shared" si="0"/>
        <v>0</v>
      </c>
      <c r="K16" s="60"/>
    </row>
    <row r="17" ht="36.7" spans="1:11">
      <c r="A17" s="8">
        <v>13</v>
      </c>
      <c r="B17" s="8"/>
      <c r="C17" s="8"/>
      <c r="D17" s="42" t="s">
        <v>36</v>
      </c>
      <c r="E17" s="45">
        <v>1</v>
      </c>
      <c r="F17" s="49"/>
      <c r="G17" s="45">
        <v>36</v>
      </c>
      <c r="H17" s="45" t="s">
        <v>13</v>
      </c>
      <c r="I17" s="45" t="s">
        <v>13</v>
      </c>
      <c r="J17" s="60">
        <f t="shared" si="0"/>
        <v>0</v>
      </c>
      <c r="K17" s="60"/>
    </row>
    <row r="18" ht="36.7" spans="1:11">
      <c r="A18" s="8">
        <v>14</v>
      </c>
      <c r="B18" s="8" t="s">
        <v>37</v>
      </c>
      <c r="C18" s="8" t="s">
        <v>17</v>
      </c>
      <c r="D18" s="42" t="s">
        <v>38</v>
      </c>
      <c r="E18" s="45">
        <v>1</v>
      </c>
      <c r="F18" s="49"/>
      <c r="G18" s="45">
        <v>36</v>
      </c>
      <c r="H18" s="45" t="s">
        <v>13</v>
      </c>
      <c r="I18" s="45" t="s">
        <v>13</v>
      </c>
      <c r="J18" s="60">
        <f t="shared" si="0"/>
        <v>0</v>
      </c>
      <c r="K18" s="60"/>
    </row>
    <row r="19" ht="39" customHeight="1" spans="1:11">
      <c r="A19" s="8">
        <v>15</v>
      </c>
      <c r="B19" s="8"/>
      <c r="C19" s="8"/>
      <c r="D19" s="42" t="s">
        <v>39</v>
      </c>
      <c r="E19" s="45">
        <v>1</v>
      </c>
      <c r="F19" s="49"/>
      <c r="G19" s="45">
        <v>36</v>
      </c>
      <c r="H19" s="45" t="s">
        <v>13</v>
      </c>
      <c r="I19" s="45" t="s">
        <v>13</v>
      </c>
      <c r="J19" s="60">
        <f t="shared" si="0"/>
        <v>0</v>
      </c>
      <c r="K19" s="60"/>
    </row>
    <row r="20" ht="36.7" spans="1:11">
      <c r="A20" s="8">
        <v>16</v>
      </c>
      <c r="B20" s="8" t="s">
        <v>40</v>
      </c>
      <c r="C20" s="8" t="s">
        <v>17</v>
      </c>
      <c r="D20" s="42" t="s">
        <v>41</v>
      </c>
      <c r="E20" s="45">
        <v>3</v>
      </c>
      <c r="F20" s="49"/>
      <c r="G20" s="45">
        <v>36</v>
      </c>
      <c r="H20" s="45" t="s">
        <v>13</v>
      </c>
      <c r="I20" s="45" t="s">
        <v>13</v>
      </c>
      <c r="J20" s="60">
        <f t="shared" si="0"/>
        <v>0</v>
      </c>
      <c r="K20" s="60"/>
    </row>
    <row r="21" ht="36.7" spans="1:11">
      <c r="A21" s="8">
        <v>17</v>
      </c>
      <c r="B21" s="8"/>
      <c r="C21" s="8"/>
      <c r="D21" s="42" t="s">
        <v>42</v>
      </c>
      <c r="E21" s="45">
        <v>2</v>
      </c>
      <c r="F21" s="49"/>
      <c r="G21" s="45">
        <v>36</v>
      </c>
      <c r="H21" s="45" t="s">
        <v>13</v>
      </c>
      <c r="I21" s="45" t="s">
        <v>13</v>
      </c>
      <c r="J21" s="60">
        <f t="shared" si="0"/>
        <v>0</v>
      </c>
      <c r="K21" s="60"/>
    </row>
    <row r="22" ht="36.7" spans="1:11">
      <c r="A22" s="8">
        <v>18</v>
      </c>
      <c r="B22" s="8" t="s">
        <v>43</v>
      </c>
      <c r="C22" s="8" t="s">
        <v>44</v>
      </c>
      <c r="D22" s="42" t="s">
        <v>45</v>
      </c>
      <c r="E22" s="45">
        <v>1</v>
      </c>
      <c r="F22" s="49"/>
      <c r="G22" s="45">
        <v>36</v>
      </c>
      <c r="H22" s="45" t="s">
        <v>13</v>
      </c>
      <c r="I22" s="45" t="s">
        <v>13</v>
      </c>
      <c r="J22" s="60">
        <f t="shared" si="0"/>
        <v>0</v>
      </c>
      <c r="K22" s="60"/>
    </row>
    <row r="23" ht="36.7" spans="1:11">
      <c r="A23" s="8">
        <v>19</v>
      </c>
      <c r="B23" s="8"/>
      <c r="C23" s="8"/>
      <c r="D23" s="42" t="s">
        <v>46</v>
      </c>
      <c r="E23" s="45">
        <v>1</v>
      </c>
      <c r="F23" s="49"/>
      <c r="G23" s="45">
        <v>36</v>
      </c>
      <c r="H23" s="45" t="s">
        <v>13</v>
      </c>
      <c r="I23" s="45" t="s">
        <v>13</v>
      </c>
      <c r="J23" s="60">
        <f t="shared" si="0"/>
        <v>0</v>
      </c>
      <c r="K23" s="60"/>
    </row>
    <row r="24" ht="48.9" spans="1:11">
      <c r="A24" s="8">
        <v>20</v>
      </c>
      <c r="B24" s="8" t="s">
        <v>47</v>
      </c>
      <c r="C24" s="8" t="s">
        <v>48</v>
      </c>
      <c r="D24" s="42" t="s">
        <v>49</v>
      </c>
      <c r="E24" s="8">
        <v>2</v>
      </c>
      <c r="F24" s="49"/>
      <c r="G24" s="45">
        <v>36</v>
      </c>
      <c r="H24" s="45" t="s">
        <v>13</v>
      </c>
      <c r="I24" s="45" t="s">
        <v>13</v>
      </c>
      <c r="J24" s="60">
        <f t="shared" si="0"/>
        <v>0</v>
      </c>
      <c r="K24" s="60"/>
    </row>
    <row r="25" ht="48.9" spans="1:11">
      <c r="A25" s="8">
        <v>21</v>
      </c>
      <c r="B25" s="8" t="s">
        <v>50</v>
      </c>
      <c r="C25" s="8" t="s">
        <v>51</v>
      </c>
      <c r="D25" s="42" t="s">
        <v>52</v>
      </c>
      <c r="E25" s="8">
        <v>1</v>
      </c>
      <c r="F25" s="49"/>
      <c r="G25" s="45">
        <v>36</v>
      </c>
      <c r="H25" s="45" t="s">
        <v>13</v>
      </c>
      <c r="I25" s="45" t="s">
        <v>13</v>
      </c>
      <c r="J25" s="60">
        <f t="shared" si="0"/>
        <v>0</v>
      </c>
      <c r="K25" s="60"/>
    </row>
    <row r="26" ht="48.9" spans="1:11">
      <c r="A26" s="8">
        <v>22</v>
      </c>
      <c r="B26" s="8" t="s">
        <v>53</v>
      </c>
      <c r="C26" s="8" t="s">
        <v>48</v>
      </c>
      <c r="D26" s="42" t="s">
        <v>54</v>
      </c>
      <c r="E26" s="8">
        <v>1</v>
      </c>
      <c r="F26" s="49"/>
      <c r="G26" s="45">
        <v>36</v>
      </c>
      <c r="H26" s="45" t="s">
        <v>13</v>
      </c>
      <c r="I26" s="45" t="s">
        <v>13</v>
      </c>
      <c r="J26" s="60">
        <f t="shared" si="0"/>
        <v>0</v>
      </c>
      <c r="K26" s="60"/>
    </row>
    <row r="27" ht="48.9" spans="1:11">
      <c r="A27" s="8">
        <v>23</v>
      </c>
      <c r="B27" s="8" t="s">
        <v>55</v>
      </c>
      <c r="C27" s="8" t="s">
        <v>48</v>
      </c>
      <c r="D27" s="42" t="s">
        <v>56</v>
      </c>
      <c r="E27" s="8">
        <v>2</v>
      </c>
      <c r="F27" s="49"/>
      <c r="G27" s="45">
        <v>36</v>
      </c>
      <c r="H27" s="45" t="s">
        <v>13</v>
      </c>
      <c r="I27" s="45" t="s">
        <v>13</v>
      </c>
      <c r="J27" s="60">
        <f t="shared" si="0"/>
        <v>0</v>
      </c>
      <c r="K27" s="60"/>
    </row>
    <row r="28" ht="36.7" spans="1:11">
      <c r="A28" s="8">
        <v>24</v>
      </c>
      <c r="B28" s="8" t="s">
        <v>57</v>
      </c>
      <c r="C28" s="8" t="s">
        <v>51</v>
      </c>
      <c r="D28" s="42" t="s">
        <v>58</v>
      </c>
      <c r="E28" s="8">
        <v>1</v>
      </c>
      <c r="F28" s="49"/>
      <c r="G28" s="45">
        <v>36</v>
      </c>
      <c r="H28" s="45" t="s">
        <v>13</v>
      </c>
      <c r="I28" s="45" t="s">
        <v>13</v>
      </c>
      <c r="J28" s="60">
        <f t="shared" si="0"/>
        <v>0</v>
      </c>
      <c r="K28" s="60"/>
    </row>
    <row r="29" ht="36.7" spans="1:11">
      <c r="A29" s="8">
        <v>25</v>
      </c>
      <c r="B29" s="8" t="s">
        <v>59</v>
      </c>
      <c r="C29" s="8" t="s">
        <v>51</v>
      </c>
      <c r="D29" s="42" t="s">
        <v>58</v>
      </c>
      <c r="E29" s="8">
        <v>1</v>
      </c>
      <c r="F29" s="49"/>
      <c r="G29" s="45">
        <v>36</v>
      </c>
      <c r="H29" s="45" t="s">
        <v>13</v>
      </c>
      <c r="I29" s="45" t="s">
        <v>13</v>
      </c>
      <c r="J29" s="60">
        <f t="shared" si="0"/>
        <v>0</v>
      </c>
      <c r="K29" s="60"/>
    </row>
    <row r="30" ht="36.7" spans="1:11">
      <c r="A30" s="8">
        <v>26</v>
      </c>
      <c r="B30" s="8" t="s">
        <v>60</v>
      </c>
      <c r="C30" s="8" t="s">
        <v>51</v>
      </c>
      <c r="D30" s="42" t="s">
        <v>61</v>
      </c>
      <c r="E30" s="8">
        <v>2</v>
      </c>
      <c r="F30" s="49"/>
      <c r="G30" s="45">
        <v>36</v>
      </c>
      <c r="H30" s="45" t="s">
        <v>13</v>
      </c>
      <c r="I30" s="45" t="s">
        <v>13</v>
      </c>
      <c r="J30" s="60">
        <f t="shared" si="0"/>
        <v>0</v>
      </c>
      <c r="K30" s="60"/>
    </row>
    <row r="31" ht="36.7" spans="1:11">
      <c r="A31" s="8">
        <v>27</v>
      </c>
      <c r="B31" s="8" t="s">
        <v>62</v>
      </c>
      <c r="C31" s="8" t="s">
        <v>51</v>
      </c>
      <c r="D31" s="42" t="s">
        <v>61</v>
      </c>
      <c r="E31" s="8">
        <v>2</v>
      </c>
      <c r="F31" s="49"/>
      <c r="G31" s="45">
        <v>36</v>
      </c>
      <c r="H31" s="45" t="s">
        <v>13</v>
      </c>
      <c r="I31" s="45" t="s">
        <v>13</v>
      </c>
      <c r="J31" s="60">
        <f t="shared" si="0"/>
        <v>0</v>
      </c>
      <c r="K31" s="60"/>
    </row>
    <row r="32" ht="61.15" spans="1:11">
      <c r="A32" s="8">
        <v>28</v>
      </c>
      <c r="B32" s="8" t="s">
        <v>63</v>
      </c>
      <c r="C32" s="8" t="s">
        <v>48</v>
      </c>
      <c r="D32" s="42" t="s">
        <v>56</v>
      </c>
      <c r="E32" s="8">
        <v>1</v>
      </c>
      <c r="F32" s="49"/>
      <c r="G32" s="45">
        <v>36</v>
      </c>
      <c r="H32" s="45" t="s">
        <v>13</v>
      </c>
      <c r="I32" s="45" t="s">
        <v>13</v>
      </c>
      <c r="J32" s="60">
        <f t="shared" si="0"/>
        <v>0</v>
      </c>
      <c r="K32" s="60"/>
    </row>
    <row r="33" ht="48.9" spans="1:11">
      <c r="A33" s="8">
        <v>29</v>
      </c>
      <c r="B33" s="8" t="s">
        <v>64</v>
      </c>
      <c r="C33" s="8" t="s">
        <v>48</v>
      </c>
      <c r="D33" s="42" t="s">
        <v>65</v>
      </c>
      <c r="E33" s="8">
        <v>2</v>
      </c>
      <c r="F33" s="49"/>
      <c r="G33" s="45">
        <v>36</v>
      </c>
      <c r="H33" s="45" t="s">
        <v>13</v>
      </c>
      <c r="I33" s="45" t="s">
        <v>13</v>
      </c>
      <c r="J33" s="60">
        <f t="shared" si="0"/>
        <v>0</v>
      </c>
      <c r="K33" s="61"/>
    </row>
    <row r="34" ht="48.9" spans="1:11">
      <c r="A34" s="8">
        <v>30</v>
      </c>
      <c r="B34" s="8" t="s">
        <v>66</v>
      </c>
      <c r="C34" s="8" t="s">
        <v>48</v>
      </c>
      <c r="D34" s="42" t="s">
        <v>56</v>
      </c>
      <c r="E34" s="8">
        <v>1</v>
      </c>
      <c r="F34" s="49"/>
      <c r="G34" s="45">
        <v>36</v>
      </c>
      <c r="H34" s="45" t="s">
        <v>13</v>
      </c>
      <c r="I34" s="45" t="s">
        <v>13</v>
      </c>
      <c r="J34" s="60">
        <f t="shared" si="0"/>
        <v>0</v>
      </c>
      <c r="K34" s="60"/>
    </row>
    <row r="35" ht="48.9" spans="1:11">
      <c r="A35" s="43">
        <v>31</v>
      </c>
      <c r="B35" s="8" t="s">
        <v>67</v>
      </c>
      <c r="C35" s="8" t="s">
        <v>48</v>
      </c>
      <c r="D35" s="42" t="s">
        <v>56</v>
      </c>
      <c r="E35" s="8">
        <v>1</v>
      </c>
      <c r="F35" s="49"/>
      <c r="G35" s="45">
        <f>36-1.5</f>
        <v>34.5</v>
      </c>
      <c r="H35" s="50"/>
      <c r="I35" s="45">
        <v>1.5</v>
      </c>
      <c r="J35" s="60">
        <f>E35*(F35*G35+H35*I35)</f>
        <v>0</v>
      </c>
      <c r="K35" s="5" t="s">
        <v>68</v>
      </c>
    </row>
    <row r="36" ht="36.7" spans="1:11">
      <c r="A36" s="8">
        <v>32</v>
      </c>
      <c r="B36" s="8" t="s">
        <v>67</v>
      </c>
      <c r="C36" s="8" t="s">
        <v>51</v>
      </c>
      <c r="D36" s="42" t="s">
        <v>69</v>
      </c>
      <c r="E36" s="8">
        <v>2</v>
      </c>
      <c r="F36" s="49"/>
      <c r="G36" s="45">
        <v>36</v>
      </c>
      <c r="H36" s="45" t="s">
        <v>13</v>
      </c>
      <c r="I36" s="45" t="s">
        <v>13</v>
      </c>
      <c r="J36" s="60">
        <f t="shared" si="0"/>
        <v>0</v>
      </c>
      <c r="K36" s="60"/>
    </row>
    <row r="37" ht="71" customHeight="1" spans="1:11">
      <c r="A37" s="43">
        <v>33</v>
      </c>
      <c r="B37" s="8" t="s">
        <v>70</v>
      </c>
      <c r="C37" s="8" t="s">
        <v>51</v>
      </c>
      <c r="D37" s="42" t="s">
        <v>69</v>
      </c>
      <c r="E37" s="8">
        <v>2</v>
      </c>
      <c r="F37" s="49"/>
      <c r="G37" s="45">
        <f>36-I37</f>
        <v>24</v>
      </c>
      <c r="H37" s="49"/>
      <c r="I37" s="45">
        <v>12</v>
      </c>
      <c r="J37" s="60">
        <f>E37*(F37*G37+H37*I37)</f>
        <v>0</v>
      </c>
      <c r="K37" s="5" t="s">
        <v>71</v>
      </c>
    </row>
    <row r="38" ht="32.1" customHeight="1" spans="1:11">
      <c r="A38" s="51" t="s">
        <v>72</v>
      </c>
      <c r="B38" s="51"/>
      <c r="C38" s="51"/>
      <c r="D38" s="52"/>
      <c r="E38" s="53">
        <f>SUM(J5:J37)</f>
        <v>0</v>
      </c>
      <c r="F38" s="53"/>
      <c r="G38" s="53"/>
      <c r="H38" s="53"/>
      <c r="I38" s="53"/>
      <c r="J38" s="53"/>
      <c r="K38" s="53"/>
    </row>
    <row r="39" ht="202" customHeight="1" spans="1:11">
      <c r="A39" s="54" t="s">
        <v>73</v>
      </c>
      <c r="B39" s="55"/>
      <c r="C39" s="55"/>
      <c r="D39" s="55"/>
      <c r="E39" s="55"/>
      <c r="F39" s="55"/>
      <c r="G39" s="55"/>
      <c r="H39" s="55"/>
      <c r="I39" s="55"/>
      <c r="J39" s="55"/>
      <c r="K39" s="55"/>
    </row>
    <row r="40" spans="4:5">
      <c r="D40" s="56"/>
      <c r="E40" s="37"/>
    </row>
    <row r="41" spans="4:5">
      <c r="D41" s="56"/>
      <c r="E41" s="37"/>
    </row>
    <row r="42" spans="4:5">
      <c r="D42" s="56"/>
      <c r="E42" s="37"/>
    </row>
    <row r="43" spans="4:5">
      <c r="D43" s="56"/>
      <c r="E43" s="37"/>
    </row>
    <row r="44" spans="4:5">
      <c r="D44" s="56"/>
      <c r="E44" s="37"/>
    </row>
    <row r="45" spans="4:5">
      <c r="D45" s="56"/>
      <c r="E45" s="37"/>
    </row>
    <row r="46" spans="4:5">
      <c r="D46" s="56"/>
      <c r="E46" s="37"/>
    </row>
    <row r="47" spans="4:5">
      <c r="D47" s="56"/>
      <c r="E47" s="37"/>
    </row>
    <row r="48" spans="4:5">
      <c r="D48" s="56"/>
      <c r="E48" s="37"/>
    </row>
  </sheetData>
  <mergeCells count="29">
    <mergeCell ref="A1:K1"/>
    <mergeCell ref="A38:D38"/>
    <mergeCell ref="E38:K38"/>
    <mergeCell ref="A39:K39"/>
    <mergeCell ref="A2:A4"/>
    <mergeCell ref="B2:B4"/>
    <mergeCell ref="B5:B7"/>
    <mergeCell ref="B11:B12"/>
    <mergeCell ref="B14:B15"/>
    <mergeCell ref="B16:B17"/>
    <mergeCell ref="B18:B19"/>
    <mergeCell ref="B20:B21"/>
    <mergeCell ref="B22:B23"/>
    <mergeCell ref="C2:C4"/>
    <mergeCell ref="C5:C6"/>
    <mergeCell ref="C11:C12"/>
    <mergeCell ref="C14:C15"/>
    <mergeCell ref="C16:C17"/>
    <mergeCell ref="C18:C19"/>
    <mergeCell ref="C20:C21"/>
    <mergeCell ref="C22:C23"/>
    <mergeCell ref="D2:D4"/>
    <mergeCell ref="E2:E4"/>
    <mergeCell ref="J2:J4"/>
    <mergeCell ref="K2:K4"/>
    <mergeCell ref="K5:K6"/>
    <mergeCell ref="K11:K13"/>
    <mergeCell ref="F2:G3"/>
    <mergeCell ref="H2:I3"/>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7"/>
  <sheetViews>
    <sheetView zoomScale="80" zoomScaleNormal="80" workbookViewId="0">
      <pane ySplit="4" topLeftCell="A5" activePane="bottomLeft" state="frozen"/>
      <selection/>
      <selection pane="bottomLeft" activeCell="R11" sqref="R11"/>
    </sheetView>
  </sheetViews>
  <sheetFormatPr defaultColWidth="8.99082568807339" defaultRowHeight="14.25"/>
  <cols>
    <col min="1" max="1" width="5.47706422018349" style="13" customWidth="1"/>
    <col min="2" max="2" width="10.2752293577982" style="13" customWidth="1"/>
    <col min="3" max="3" width="20.2660550458716" style="13" customWidth="1"/>
    <col min="4" max="4" width="5.47706422018349" style="13" customWidth="1"/>
    <col min="5" max="14" width="4.61467889908257" style="13" customWidth="1"/>
    <col min="15" max="15" width="8.99082568807339" style="14"/>
  </cols>
  <sheetData>
    <row r="1" ht="27" customHeight="1" spans="1:14">
      <c r="A1" s="15" t="s">
        <v>74</v>
      </c>
      <c r="B1" s="15"/>
      <c r="C1" s="15"/>
      <c r="D1" s="15"/>
      <c r="E1" s="15"/>
      <c r="F1" s="15"/>
      <c r="G1" s="15"/>
      <c r="H1" s="15"/>
      <c r="I1" s="15"/>
      <c r="J1" s="15"/>
      <c r="K1" s="15"/>
      <c r="L1" s="15"/>
      <c r="M1" s="15"/>
      <c r="N1" s="15"/>
    </row>
    <row r="2" ht="160" customHeight="1" spans="1:14">
      <c r="A2" s="16" t="s">
        <v>75</v>
      </c>
      <c r="B2" s="16"/>
      <c r="C2" s="16"/>
      <c r="D2" s="16"/>
      <c r="E2" s="16"/>
      <c r="F2" s="16"/>
      <c r="G2" s="16"/>
      <c r="H2" s="16"/>
      <c r="I2" s="16"/>
      <c r="J2" s="16"/>
      <c r="K2" s="16"/>
      <c r="L2" s="16"/>
      <c r="M2" s="16"/>
      <c r="N2" s="16"/>
    </row>
    <row r="3" ht="25" customHeight="1" spans="1:14">
      <c r="A3" s="17" t="s">
        <v>76</v>
      </c>
      <c r="B3" s="17" t="s">
        <v>77</v>
      </c>
      <c r="C3" s="18" t="s">
        <v>78</v>
      </c>
      <c r="D3" s="18" t="s">
        <v>79</v>
      </c>
      <c r="E3" s="19" t="s">
        <v>80</v>
      </c>
      <c r="F3" s="20"/>
      <c r="G3" s="20"/>
      <c r="H3" s="20"/>
      <c r="I3" s="20"/>
      <c r="J3" s="20"/>
      <c r="K3" s="20"/>
      <c r="L3" s="20"/>
      <c r="M3" s="20"/>
      <c r="N3" s="30"/>
    </row>
    <row r="4" ht="20" customHeight="1" spans="1:14">
      <c r="A4" s="17"/>
      <c r="B4" s="17"/>
      <c r="C4" s="18"/>
      <c r="D4" s="18"/>
      <c r="E4" s="17" t="s">
        <v>81</v>
      </c>
      <c r="F4" s="17" t="s">
        <v>82</v>
      </c>
      <c r="G4" s="17" t="s">
        <v>83</v>
      </c>
      <c r="H4" s="17" t="s">
        <v>84</v>
      </c>
      <c r="I4" s="17" t="s">
        <v>85</v>
      </c>
      <c r="J4" s="17" t="s">
        <v>86</v>
      </c>
      <c r="K4" s="17" t="s">
        <v>87</v>
      </c>
      <c r="L4" s="17" t="s">
        <v>88</v>
      </c>
      <c r="M4" s="17" t="s">
        <v>89</v>
      </c>
      <c r="N4" s="17" t="s">
        <v>90</v>
      </c>
    </row>
    <row r="5" ht="41.45" spans="1:14">
      <c r="A5" s="21">
        <v>1</v>
      </c>
      <c r="B5" s="22" t="s">
        <v>91</v>
      </c>
      <c r="C5" s="23" t="s">
        <v>92</v>
      </c>
      <c r="D5" s="24">
        <v>2</v>
      </c>
      <c r="E5" s="25" t="s">
        <v>93</v>
      </c>
      <c r="F5" s="25" t="s">
        <v>93</v>
      </c>
      <c r="G5" s="26" t="s">
        <v>94</v>
      </c>
      <c r="H5" s="27"/>
      <c r="I5" s="27"/>
      <c r="J5" s="27"/>
      <c r="K5" s="27"/>
      <c r="L5" s="31"/>
      <c r="M5" s="32" t="s">
        <v>93</v>
      </c>
      <c r="N5" s="25" t="s">
        <v>95</v>
      </c>
    </row>
    <row r="6" ht="41.45" spans="1:14">
      <c r="A6" s="21">
        <v>2</v>
      </c>
      <c r="B6" s="28"/>
      <c r="C6" s="23" t="s">
        <v>96</v>
      </c>
      <c r="D6" s="24">
        <v>1</v>
      </c>
      <c r="E6" s="25" t="s">
        <v>93</v>
      </c>
      <c r="F6" s="25" t="s">
        <v>93</v>
      </c>
      <c r="G6" s="26" t="s">
        <v>94</v>
      </c>
      <c r="H6" s="27"/>
      <c r="I6" s="27"/>
      <c r="J6" s="27"/>
      <c r="K6" s="27"/>
      <c r="L6" s="31"/>
      <c r="M6" s="33"/>
      <c r="N6" s="25" t="s">
        <v>95</v>
      </c>
    </row>
    <row r="7" ht="41.45" spans="1:14">
      <c r="A7" s="21">
        <v>3</v>
      </c>
      <c r="B7" s="29"/>
      <c r="C7" s="23" t="s">
        <v>97</v>
      </c>
      <c r="D7" s="24">
        <v>1</v>
      </c>
      <c r="E7" s="25" t="s">
        <v>93</v>
      </c>
      <c r="F7" s="25" t="s">
        <v>93</v>
      </c>
      <c r="G7" s="25" t="s">
        <v>93</v>
      </c>
      <c r="H7" s="25" t="s">
        <v>93</v>
      </c>
      <c r="I7" s="25" t="s">
        <v>93</v>
      </c>
      <c r="J7" s="25" t="s">
        <v>93</v>
      </c>
      <c r="K7" s="25" t="s">
        <v>93</v>
      </c>
      <c r="L7" s="25" t="s">
        <v>93</v>
      </c>
      <c r="M7" s="33"/>
      <c r="N7" s="25" t="s">
        <v>95</v>
      </c>
    </row>
    <row r="8" ht="42.8" spans="1:14">
      <c r="A8" s="21">
        <v>4</v>
      </c>
      <c r="B8" s="24" t="s">
        <v>98</v>
      </c>
      <c r="C8" s="23" t="s">
        <v>99</v>
      </c>
      <c r="D8" s="24">
        <v>2</v>
      </c>
      <c r="E8" s="25" t="s">
        <v>93</v>
      </c>
      <c r="F8" s="25" t="s">
        <v>93</v>
      </c>
      <c r="G8" s="25" t="s">
        <v>93</v>
      </c>
      <c r="H8" s="25" t="s">
        <v>93</v>
      </c>
      <c r="I8" s="25" t="s">
        <v>93</v>
      </c>
      <c r="J8" s="25" t="s">
        <v>95</v>
      </c>
      <c r="K8" s="25" t="s">
        <v>95</v>
      </c>
      <c r="L8" s="25" t="s">
        <v>93</v>
      </c>
      <c r="M8" s="34" t="s">
        <v>93</v>
      </c>
      <c r="N8" s="25" t="s">
        <v>93</v>
      </c>
    </row>
    <row r="9" ht="42.8" spans="1:14">
      <c r="A9" s="21">
        <v>5</v>
      </c>
      <c r="B9" s="24" t="s">
        <v>100</v>
      </c>
      <c r="C9" s="23" t="s">
        <v>101</v>
      </c>
      <c r="D9" s="24">
        <v>2</v>
      </c>
      <c r="E9" s="25" t="s">
        <v>93</v>
      </c>
      <c r="F9" s="25" t="s">
        <v>93</v>
      </c>
      <c r="G9" s="25" t="s">
        <v>93</v>
      </c>
      <c r="H9" s="25" t="s">
        <v>93</v>
      </c>
      <c r="I9" s="25" t="s">
        <v>93</v>
      </c>
      <c r="J9" s="25" t="s">
        <v>93</v>
      </c>
      <c r="K9" s="25" t="s">
        <v>93</v>
      </c>
      <c r="L9" s="25" t="s">
        <v>93</v>
      </c>
      <c r="M9" s="32" t="s">
        <v>93</v>
      </c>
      <c r="N9" s="25" t="s">
        <v>95</v>
      </c>
    </row>
    <row r="10" ht="42.8" spans="1:14">
      <c r="A10" s="21">
        <v>6</v>
      </c>
      <c r="B10" s="24" t="s">
        <v>102</v>
      </c>
      <c r="C10" s="23" t="s">
        <v>103</v>
      </c>
      <c r="D10" s="24">
        <v>6</v>
      </c>
      <c r="E10" s="25" t="s">
        <v>93</v>
      </c>
      <c r="F10" s="25" t="s">
        <v>93</v>
      </c>
      <c r="G10" s="25" t="s">
        <v>93</v>
      </c>
      <c r="H10" s="25" t="s">
        <v>93</v>
      </c>
      <c r="I10" s="25" t="s">
        <v>93</v>
      </c>
      <c r="J10" s="25" t="s">
        <v>95</v>
      </c>
      <c r="K10" s="25" t="s">
        <v>95</v>
      </c>
      <c r="L10" s="25" t="s">
        <v>93</v>
      </c>
      <c r="M10" s="35"/>
      <c r="N10" s="25" t="s">
        <v>93</v>
      </c>
    </row>
    <row r="11" ht="69.95" spans="1:14">
      <c r="A11" s="21">
        <v>7</v>
      </c>
      <c r="B11" s="24" t="s">
        <v>104</v>
      </c>
      <c r="C11" s="23" t="s">
        <v>105</v>
      </c>
      <c r="D11" s="24">
        <v>2</v>
      </c>
      <c r="E11" s="25" t="s">
        <v>93</v>
      </c>
      <c r="F11" s="25" t="s">
        <v>93</v>
      </c>
      <c r="G11" s="25" t="s">
        <v>93</v>
      </c>
      <c r="H11" s="25" t="s">
        <v>93</v>
      </c>
      <c r="I11" s="25" t="s">
        <v>93</v>
      </c>
      <c r="J11" s="25" t="s">
        <v>93</v>
      </c>
      <c r="K11" s="25" t="s">
        <v>93</v>
      </c>
      <c r="L11" s="25" t="s">
        <v>93</v>
      </c>
      <c r="M11" s="32" t="s">
        <v>93</v>
      </c>
      <c r="N11" s="25" t="s">
        <v>95</v>
      </c>
    </row>
    <row r="12" ht="41.45" spans="1:14">
      <c r="A12" s="21">
        <v>8</v>
      </c>
      <c r="B12" s="24"/>
      <c r="C12" s="23" t="s">
        <v>106</v>
      </c>
      <c r="D12" s="24">
        <v>1</v>
      </c>
      <c r="E12" s="25" t="s">
        <v>93</v>
      </c>
      <c r="F12" s="25" t="s">
        <v>93</v>
      </c>
      <c r="G12" s="25" t="s">
        <v>93</v>
      </c>
      <c r="H12" s="25" t="s">
        <v>93</v>
      </c>
      <c r="I12" s="25" t="s">
        <v>93</v>
      </c>
      <c r="J12" s="25" t="s">
        <v>93</v>
      </c>
      <c r="K12" s="25" t="s">
        <v>93</v>
      </c>
      <c r="L12" s="25" t="s">
        <v>93</v>
      </c>
      <c r="M12" s="33"/>
      <c r="N12" s="25" t="s">
        <v>95</v>
      </c>
    </row>
    <row r="13" ht="41.45" spans="1:14">
      <c r="A13" s="21">
        <v>9</v>
      </c>
      <c r="B13" s="24" t="s">
        <v>107</v>
      </c>
      <c r="C13" s="23" t="s">
        <v>108</v>
      </c>
      <c r="D13" s="24">
        <v>5</v>
      </c>
      <c r="E13" s="25" t="s">
        <v>93</v>
      </c>
      <c r="F13" s="25" t="s">
        <v>93</v>
      </c>
      <c r="G13" s="25" t="s">
        <v>93</v>
      </c>
      <c r="H13" s="25" t="s">
        <v>93</v>
      </c>
      <c r="I13" s="25" t="s">
        <v>93</v>
      </c>
      <c r="J13" s="25" t="s">
        <v>95</v>
      </c>
      <c r="K13" s="25" t="s">
        <v>95</v>
      </c>
      <c r="L13" s="25" t="s">
        <v>93</v>
      </c>
      <c r="M13" s="35"/>
      <c r="N13" s="25" t="s">
        <v>93</v>
      </c>
    </row>
    <row r="14" ht="45" customHeight="1" spans="1:14">
      <c r="A14" s="21">
        <v>10</v>
      </c>
      <c r="B14" s="24" t="s">
        <v>109</v>
      </c>
      <c r="C14" s="23" t="s">
        <v>110</v>
      </c>
      <c r="D14" s="24">
        <v>2</v>
      </c>
      <c r="E14" s="25" t="s">
        <v>93</v>
      </c>
      <c r="F14" s="25" t="s">
        <v>93</v>
      </c>
      <c r="G14" s="25" t="s">
        <v>93</v>
      </c>
      <c r="H14" s="25" t="s">
        <v>93</v>
      </c>
      <c r="I14" s="25" t="s">
        <v>93</v>
      </c>
      <c r="J14" s="25" t="s">
        <v>93</v>
      </c>
      <c r="K14" s="25" t="s">
        <v>93</v>
      </c>
      <c r="L14" s="25" t="s">
        <v>93</v>
      </c>
      <c r="M14" s="32" t="s">
        <v>93</v>
      </c>
      <c r="N14" s="25" t="s">
        <v>95</v>
      </c>
    </row>
    <row r="15" ht="45" customHeight="1" spans="1:14">
      <c r="A15" s="21">
        <v>11</v>
      </c>
      <c r="B15" s="24"/>
      <c r="C15" s="23" t="s">
        <v>111</v>
      </c>
      <c r="D15" s="24">
        <v>2</v>
      </c>
      <c r="E15" s="25" t="s">
        <v>93</v>
      </c>
      <c r="F15" s="25" t="s">
        <v>93</v>
      </c>
      <c r="G15" s="25" t="s">
        <v>93</v>
      </c>
      <c r="H15" s="25" t="s">
        <v>93</v>
      </c>
      <c r="I15" s="25" t="s">
        <v>93</v>
      </c>
      <c r="J15" s="25" t="s">
        <v>93</v>
      </c>
      <c r="K15" s="25" t="s">
        <v>93</v>
      </c>
      <c r="L15" s="25" t="s">
        <v>93</v>
      </c>
      <c r="M15" s="35"/>
      <c r="N15" s="25" t="s">
        <v>95</v>
      </c>
    </row>
    <row r="16" ht="41.45" spans="1:14">
      <c r="A16" s="21">
        <v>12</v>
      </c>
      <c r="B16" s="24" t="s">
        <v>112</v>
      </c>
      <c r="C16" s="23" t="s">
        <v>113</v>
      </c>
      <c r="D16" s="24">
        <v>5</v>
      </c>
      <c r="E16" s="25" t="s">
        <v>93</v>
      </c>
      <c r="F16" s="25" t="s">
        <v>93</v>
      </c>
      <c r="G16" s="25" t="s">
        <v>93</v>
      </c>
      <c r="H16" s="25" t="s">
        <v>93</v>
      </c>
      <c r="I16" s="25" t="s">
        <v>93</v>
      </c>
      <c r="J16" s="25" t="s">
        <v>95</v>
      </c>
      <c r="K16" s="25" t="s">
        <v>95</v>
      </c>
      <c r="L16" s="25" t="s">
        <v>93</v>
      </c>
      <c r="M16" s="25" t="s">
        <v>95</v>
      </c>
      <c r="N16" s="25" t="s">
        <v>93</v>
      </c>
    </row>
    <row r="17" ht="41.45" spans="1:14">
      <c r="A17" s="21">
        <v>13</v>
      </c>
      <c r="B17" s="24"/>
      <c r="C17" s="23" t="s">
        <v>114</v>
      </c>
      <c r="D17" s="24">
        <v>1</v>
      </c>
      <c r="E17" s="25" t="s">
        <v>93</v>
      </c>
      <c r="F17" s="25" t="s">
        <v>93</v>
      </c>
      <c r="G17" s="25" t="s">
        <v>93</v>
      </c>
      <c r="H17" s="25" t="s">
        <v>93</v>
      </c>
      <c r="I17" s="25" t="s">
        <v>93</v>
      </c>
      <c r="J17" s="25" t="s">
        <v>95</v>
      </c>
      <c r="K17" s="25" t="s">
        <v>95</v>
      </c>
      <c r="L17" s="25" t="s">
        <v>93</v>
      </c>
      <c r="M17" s="25" t="s">
        <v>95</v>
      </c>
      <c r="N17" s="25" t="s">
        <v>93</v>
      </c>
    </row>
    <row r="18" ht="41.45" spans="1:14">
      <c r="A18" s="21">
        <v>14</v>
      </c>
      <c r="B18" s="24" t="s">
        <v>115</v>
      </c>
      <c r="C18" s="23" t="s">
        <v>116</v>
      </c>
      <c r="D18" s="24">
        <v>1</v>
      </c>
      <c r="E18" s="25" t="s">
        <v>93</v>
      </c>
      <c r="F18" s="25" t="s">
        <v>93</v>
      </c>
      <c r="G18" s="25" t="s">
        <v>93</v>
      </c>
      <c r="H18" s="25" t="s">
        <v>93</v>
      </c>
      <c r="I18" s="25" t="s">
        <v>93</v>
      </c>
      <c r="J18" s="25" t="s">
        <v>93</v>
      </c>
      <c r="K18" s="25" t="s">
        <v>93</v>
      </c>
      <c r="L18" s="25" t="s">
        <v>93</v>
      </c>
      <c r="M18" s="25" t="s">
        <v>95</v>
      </c>
      <c r="N18" s="25" t="s">
        <v>95</v>
      </c>
    </row>
    <row r="19" ht="41.45" spans="1:14">
      <c r="A19" s="21">
        <v>15</v>
      </c>
      <c r="B19" s="24"/>
      <c r="C19" s="23" t="s">
        <v>117</v>
      </c>
      <c r="D19" s="24">
        <v>1</v>
      </c>
      <c r="E19" s="25" t="s">
        <v>93</v>
      </c>
      <c r="F19" s="25" t="s">
        <v>93</v>
      </c>
      <c r="G19" s="25" t="s">
        <v>93</v>
      </c>
      <c r="H19" s="25" t="s">
        <v>93</v>
      </c>
      <c r="I19" s="25" t="s">
        <v>93</v>
      </c>
      <c r="J19" s="25" t="s">
        <v>93</v>
      </c>
      <c r="K19" s="25" t="s">
        <v>93</v>
      </c>
      <c r="L19" s="25" t="s">
        <v>93</v>
      </c>
      <c r="M19" s="25" t="s">
        <v>95</v>
      </c>
      <c r="N19" s="25" t="s">
        <v>95</v>
      </c>
    </row>
    <row r="20" ht="41.45" spans="1:14">
      <c r="A20" s="21">
        <v>16</v>
      </c>
      <c r="B20" s="24" t="s">
        <v>118</v>
      </c>
      <c r="C20" s="23" t="s">
        <v>119</v>
      </c>
      <c r="D20" s="24">
        <v>3</v>
      </c>
      <c r="E20" s="25" t="s">
        <v>93</v>
      </c>
      <c r="F20" s="25" t="s">
        <v>93</v>
      </c>
      <c r="G20" s="25" t="s">
        <v>93</v>
      </c>
      <c r="H20" s="25" t="s">
        <v>93</v>
      </c>
      <c r="I20" s="25" t="s">
        <v>93</v>
      </c>
      <c r="J20" s="25" t="s">
        <v>93</v>
      </c>
      <c r="K20" s="25" t="s">
        <v>93</v>
      </c>
      <c r="L20" s="25" t="s">
        <v>93</v>
      </c>
      <c r="M20" s="25" t="s">
        <v>95</v>
      </c>
      <c r="N20" s="25" t="s">
        <v>95</v>
      </c>
    </row>
    <row r="21" ht="51" customHeight="1" spans="1:14">
      <c r="A21" s="21">
        <v>17</v>
      </c>
      <c r="B21" s="24"/>
      <c r="C21" s="23" t="s">
        <v>120</v>
      </c>
      <c r="D21" s="24">
        <v>2</v>
      </c>
      <c r="E21" s="25" t="s">
        <v>93</v>
      </c>
      <c r="F21" s="25" t="s">
        <v>93</v>
      </c>
      <c r="G21" s="25" t="s">
        <v>93</v>
      </c>
      <c r="H21" s="25" t="s">
        <v>93</v>
      </c>
      <c r="I21" s="25" t="s">
        <v>93</v>
      </c>
      <c r="J21" s="25" t="s">
        <v>95</v>
      </c>
      <c r="K21" s="25" t="s">
        <v>95</v>
      </c>
      <c r="L21" s="25" t="s">
        <v>93</v>
      </c>
      <c r="M21" s="25" t="s">
        <v>95</v>
      </c>
      <c r="N21" s="25" t="s">
        <v>93</v>
      </c>
    </row>
    <row r="22" ht="41.45" spans="1:14">
      <c r="A22" s="21">
        <v>18</v>
      </c>
      <c r="B22" s="24" t="s">
        <v>121</v>
      </c>
      <c r="C22" s="23" t="s">
        <v>122</v>
      </c>
      <c r="D22" s="24">
        <v>1</v>
      </c>
      <c r="E22" s="25" t="s">
        <v>93</v>
      </c>
      <c r="F22" s="25" t="s">
        <v>93</v>
      </c>
      <c r="G22" s="25" t="s">
        <v>93</v>
      </c>
      <c r="H22" s="25" t="s">
        <v>93</v>
      </c>
      <c r="I22" s="25" t="s">
        <v>93</v>
      </c>
      <c r="J22" s="25" t="s">
        <v>95</v>
      </c>
      <c r="K22" s="25" t="s">
        <v>95</v>
      </c>
      <c r="L22" s="25" t="s">
        <v>93</v>
      </c>
      <c r="M22" s="25" t="s">
        <v>95</v>
      </c>
      <c r="N22" s="25" t="s">
        <v>93</v>
      </c>
    </row>
    <row r="23" ht="41.45" spans="1:14">
      <c r="A23" s="21">
        <v>19</v>
      </c>
      <c r="B23" s="24"/>
      <c r="C23" s="23" t="s">
        <v>123</v>
      </c>
      <c r="D23" s="24">
        <v>1</v>
      </c>
      <c r="E23" s="25" t="s">
        <v>93</v>
      </c>
      <c r="F23" s="25" t="s">
        <v>93</v>
      </c>
      <c r="G23" s="25" t="s">
        <v>93</v>
      </c>
      <c r="H23" s="25" t="s">
        <v>93</v>
      </c>
      <c r="I23" s="25" t="s">
        <v>93</v>
      </c>
      <c r="J23" s="25" t="s">
        <v>95</v>
      </c>
      <c r="K23" s="25" t="s">
        <v>95</v>
      </c>
      <c r="L23" s="25" t="s">
        <v>93</v>
      </c>
      <c r="M23" s="25" t="s">
        <v>95</v>
      </c>
      <c r="N23" s="25" t="s">
        <v>93</v>
      </c>
    </row>
    <row r="24" ht="41.45" spans="1:14">
      <c r="A24" s="21">
        <v>20</v>
      </c>
      <c r="B24" s="24" t="s">
        <v>124</v>
      </c>
      <c r="C24" s="23" t="s">
        <v>125</v>
      </c>
      <c r="D24" s="24">
        <v>2</v>
      </c>
      <c r="E24" s="25" t="s">
        <v>93</v>
      </c>
      <c r="F24" s="25" t="s">
        <v>93</v>
      </c>
      <c r="G24" s="25" t="s">
        <v>93</v>
      </c>
      <c r="H24" s="25" t="s">
        <v>93</v>
      </c>
      <c r="I24" s="25" t="s">
        <v>95</v>
      </c>
      <c r="J24" s="25" t="s">
        <v>95</v>
      </c>
      <c r="K24" s="25" t="s">
        <v>95</v>
      </c>
      <c r="L24" s="25" t="s">
        <v>93</v>
      </c>
      <c r="M24" s="25" t="s">
        <v>95</v>
      </c>
      <c r="N24" s="25" t="s">
        <v>93</v>
      </c>
    </row>
    <row r="25" ht="41.45" spans="1:14">
      <c r="A25" s="21">
        <v>21</v>
      </c>
      <c r="B25" s="24" t="s">
        <v>126</v>
      </c>
      <c r="C25" s="23" t="s">
        <v>127</v>
      </c>
      <c r="D25" s="24">
        <v>1</v>
      </c>
      <c r="E25" s="25" t="s">
        <v>93</v>
      </c>
      <c r="F25" s="25" t="s">
        <v>93</v>
      </c>
      <c r="G25" s="25" t="s">
        <v>93</v>
      </c>
      <c r="H25" s="25" t="s">
        <v>93</v>
      </c>
      <c r="I25" s="25" t="s">
        <v>95</v>
      </c>
      <c r="J25" s="25" t="s">
        <v>95</v>
      </c>
      <c r="K25" s="25" t="s">
        <v>95</v>
      </c>
      <c r="L25" s="25" t="s">
        <v>93</v>
      </c>
      <c r="M25" s="25" t="s">
        <v>95</v>
      </c>
      <c r="N25" s="25" t="s">
        <v>93</v>
      </c>
    </row>
    <row r="26" ht="41.45" spans="1:14">
      <c r="A26" s="21">
        <v>22</v>
      </c>
      <c r="B26" s="24" t="s">
        <v>128</v>
      </c>
      <c r="C26" s="23" t="s">
        <v>129</v>
      </c>
      <c r="D26" s="24">
        <v>1</v>
      </c>
      <c r="E26" s="25" t="s">
        <v>93</v>
      </c>
      <c r="F26" s="25" t="s">
        <v>93</v>
      </c>
      <c r="G26" s="25" t="s">
        <v>93</v>
      </c>
      <c r="H26" s="25" t="s">
        <v>93</v>
      </c>
      <c r="I26" s="25" t="s">
        <v>95</v>
      </c>
      <c r="J26" s="25" t="s">
        <v>95</v>
      </c>
      <c r="K26" s="25" t="s">
        <v>95</v>
      </c>
      <c r="L26" s="25" t="s">
        <v>93</v>
      </c>
      <c r="M26" s="25" t="s">
        <v>95</v>
      </c>
      <c r="N26" s="25" t="s">
        <v>93</v>
      </c>
    </row>
    <row r="27" ht="41.45" spans="1:14">
      <c r="A27" s="21">
        <v>23</v>
      </c>
      <c r="B27" s="24" t="s">
        <v>130</v>
      </c>
      <c r="C27" s="23" t="s">
        <v>131</v>
      </c>
      <c r="D27" s="24">
        <v>2</v>
      </c>
      <c r="E27" s="25" t="s">
        <v>93</v>
      </c>
      <c r="F27" s="25" t="s">
        <v>93</v>
      </c>
      <c r="G27" s="25" t="s">
        <v>93</v>
      </c>
      <c r="H27" s="25" t="s">
        <v>93</v>
      </c>
      <c r="I27" s="25" t="s">
        <v>95</v>
      </c>
      <c r="J27" s="25" t="s">
        <v>95</v>
      </c>
      <c r="K27" s="25" t="s">
        <v>95</v>
      </c>
      <c r="L27" s="25" t="s">
        <v>93</v>
      </c>
      <c r="M27" s="25" t="s">
        <v>95</v>
      </c>
      <c r="N27" s="25" t="s">
        <v>93</v>
      </c>
    </row>
    <row r="28" ht="41.45" spans="1:14">
      <c r="A28" s="21">
        <v>24</v>
      </c>
      <c r="B28" s="24" t="s">
        <v>132</v>
      </c>
      <c r="C28" s="23" t="s">
        <v>133</v>
      </c>
      <c r="D28" s="24">
        <v>1</v>
      </c>
      <c r="E28" s="25" t="s">
        <v>93</v>
      </c>
      <c r="F28" s="25" t="s">
        <v>93</v>
      </c>
      <c r="G28" s="25" t="s">
        <v>93</v>
      </c>
      <c r="H28" s="25" t="s">
        <v>93</v>
      </c>
      <c r="I28" s="25" t="s">
        <v>95</v>
      </c>
      <c r="J28" s="25" t="s">
        <v>95</v>
      </c>
      <c r="K28" s="25" t="s">
        <v>95</v>
      </c>
      <c r="L28" s="25" t="s">
        <v>93</v>
      </c>
      <c r="M28" s="25" t="s">
        <v>95</v>
      </c>
      <c r="N28" s="25" t="s">
        <v>93</v>
      </c>
    </row>
    <row r="29" ht="41.45" spans="1:14">
      <c r="A29" s="21">
        <v>25</v>
      </c>
      <c r="B29" s="24" t="s">
        <v>134</v>
      </c>
      <c r="C29" s="23" t="s">
        <v>133</v>
      </c>
      <c r="D29" s="24">
        <v>1</v>
      </c>
      <c r="E29" s="25" t="s">
        <v>93</v>
      </c>
      <c r="F29" s="25" t="s">
        <v>93</v>
      </c>
      <c r="G29" s="25" t="s">
        <v>93</v>
      </c>
      <c r="H29" s="25" t="s">
        <v>93</v>
      </c>
      <c r="I29" s="25" t="s">
        <v>95</v>
      </c>
      <c r="J29" s="25" t="s">
        <v>95</v>
      </c>
      <c r="K29" s="25" t="s">
        <v>95</v>
      </c>
      <c r="L29" s="25" t="s">
        <v>93</v>
      </c>
      <c r="M29" s="25" t="s">
        <v>95</v>
      </c>
      <c r="N29" s="25" t="s">
        <v>93</v>
      </c>
    </row>
    <row r="30" ht="41.45" spans="1:14">
      <c r="A30" s="21">
        <v>26</v>
      </c>
      <c r="B30" s="24" t="s">
        <v>135</v>
      </c>
      <c r="C30" s="23" t="s">
        <v>136</v>
      </c>
      <c r="D30" s="24">
        <v>2</v>
      </c>
      <c r="E30" s="25" t="s">
        <v>93</v>
      </c>
      <c r="F30" s="25" t="s">
        <v>93</v>
      </c>
      <c r="G30" s="25" t="s">
        <v>93</v>
      </c>
      <c r="H30" s="25" t="s">
        <v>93</v>
      </c>
      <c r="I30" s="25" t="s">
        <v>95</v>
      </c>
      <c r="J30" s="25" t="s">
        <v>95</v>
      </c>
      <c r="K30" s="25" t="s">
        <v>95</v>
      </c>
      <c r="L30" s="25" t="s">
        <v>93</v>
      </c>
      <c r="M30" s="25" t="s">
        <v>95</v>
      </c>
      <c r="N30" s="25" t="s">
        <v>93</v>
      </c>
    </row>
    <row r="31" ht="41.45" spans="1:14">
      <c r="A31" s="21">
        <v>27</v>
      </c>
      <c r="B31" s="24" t="s">
        <v>137</v>
      </c>
      <c r="C31" s="23" t="s">
        <v>136</v>
      </c>
      <c r="D31" s="24">
        <v>2</v>
      </c>
      <c r="E31" s="25" t="s">
        <v>93</v>
      </c>
      <c r="F31" s="25" t="s">
        <v>93</v>
      </c>
      <c r="G31" s="25" t="s">
        <v>93</v>
      </c>
      <c r="H31" s="25" t="s">
        <v>93</v>
      </c>
      <c r="I31" s="25" t="s">
        <v>95</v>
      </c>
      <c r="J31" s="25" t="s">
        <v>95</v>
      </c>
      <c r="K31" s="25" t="s">
        <v>95</v>
      </c>
      <c r="L31" s="25" t="s">
        <v>93</v>
      </c>
      <c r="M31" s="25" t="s">
        <v>95</v>
      </c>
      <c r="N31" s="25" t="s">
        <v>93</v>
      </c>
    </row>
    <row r="32" ht="51.6" spans="1:14">
      <c r="A32" s="21">
        <v>28</v>
      </c>
      <c r="B32" s="24" t="s">
        <v>138</v>
      </c>
      <c r="C32" s="23" t="s">
        <v>131</v>
      </c>
      <c r="D32" s="24">
        <v>1</v>
      </c>
      <c r="E32" s="25" t="s">
        <v>93</v>
      </c>
      <c r="F32" s="25" t="s">
        <v>93</v>
      </c>
      <c r="G32" s="25" t="s">
        <v>93</v>
      </c>
      <c r="H32" s="25" t="s">
        <v>93</v>
      </c>
      <c r="I32" s="25" t="s">
        <v>95</v>
      </c>
      <c r="J32" s="25" t="s">
        <v>95</v>
      </c>
      <c r="K32" s="25" t="s">
        <v>95</v>
      </c>
      <c r="L32" s="25" t="s">
        <v>93</v>
      </c>
      <c r="M32" s="25" t="s">
        <v>95</v>
      </c>
      <c r="N32" s="25" t="s">
        <v>93</v>
      </c>
    </row>
    <row r="33" ht="41.45" spans="1:14">
      <c r="A33" s="21">
        <v>29</v>
      </c>
      <c r="B33" s="24" t="s">
        <v>139</v>
      </c>
      <c r="C33" s="23" t="s">
        <v>140</v>
      </c>
      <c r="D33" s="24">
        <v>2</v>
      </c>
      <c r="E33" s="25" t="s">
        <v>93</v>
      </c>
      <c r="F33" s="25" t="s">
        <v>93</v>
      </c>
      <c r="G33" s="25" t="s">
        <v>93</v>
      </c>
      <c r="H33" s="25" t="s">
        <v>93</v>
      </c>
      <c r="I33" s="25" t="s">
        <v>95</v>
      </c>
      <c r="J33" s="25" t="s">
        <v>95</v>
      </c>
      <c r="K33" s="25" t="s">
        <v>95</v>
      </c>
      <c r="L33" s="25" t="s">
        <v>93</v>
      </c>
      <c r="M33" s="25" t="s">
        <v>95</v>
      </c>
      <c r="N33" s="25" t="s">
        <v>93</v>
      </c>
    </row>
    <row r="34" ht="41.45" spans="1:14">
      <c r="A34" s="21">
        <v>30</v>
      </c>
      <c r="B34" s="24" t="s">
        <v>141</v>
      </c>
      <c r="C34" s="23" t="s">
        <v>131</v>
      </c>
      <c r="D34" s="24">
        <v>1</v>
      </c>
      <c r="E34" s="25" t="s">
        <v>93</v>
      </c>
      <c r="F34" s="25" t="s">
        <v>93</v>
      </c>
      <c r="G34" s="25" t="s">
        <v>93</v>
      </c>
      <c r="H34" s="25" t="s">
        <v>93</v>
      </c>
      <c r="I34" s="25" t="s">
        <v>95</v>
      </c>
      <c r="J34" s="25" t="s">
        <v>95</v>
      </c>
      <c r="K34" s="25" t="s">
        <v>95</v>
      </c>
      <c r="L34" s="25" t="s">
        <v>93</v>
      </c>
      <c r="M34" s="25" t="s">
        <v>95</v>
      </c>
      <c r="N34" s="25" t="s">
        <v>93</v>
      </c>
    </row>
    <row r="35" ht="41.45" spans="1:14">
      <c r="A35" s="21">
        <v>31</v>
      </c>
      <c r="B35" s="24" t="s">
        <v>142</v>
      </c>
      <c r="C35" s="23" t="s">
        <v>131</v>
      </c>
      <c r="D35" s="24">
        <v>1</v>
      </c>
      <c r="E35" s="25" t="s">
        <v>93</v>
      </c>
      <c r="F35" s="25" t="s">
        <v>93</v>
      </c>
      <c r="G35" s="25" t="s">
        <v>93</v>
      </c>
      <c r="H35" s="25" t="s">
        <v>93</v>
      </c>
      <c r="I35" s="25" t="s">
        <v>95</v>
      </c>
      <c r="J35" s="25" t="s">
        <v>95</v>
      </c>
      <c r="K35" s="25" t="s">
        <v>95</v>
      </c>
      <c r="L35" s="25" t="s">
        <v>93</v>
      </c>
      <c r="M35" s="25" t="s">
        <v>95</v>
      </c>
      <c r="N35" s="25" t="s">
        <v>93</v>
      </c>
    </row>
    <row r="36" ht="42.8" spans="1:14">
      <c r="A36" s="21">
        <v>32</v>
      </c>
      <c r="B36" s="24" t="s">
        <v>142</v>
      </c>
      <c r="C36" s="23" t="s">
        <v>143</v>
      </c>
      <c r="D36" s="24">
        <v>2</v>
      </c>
      <c r="E36" s="25" t="s">
        <v>93</v>
      </c>
      <c r="F36" s="25" t="s">
        <v>93</v>
      </c>
      <c r="G36" s="25" t="s">
        <v>93</v>
      </c>
      <c r="H36" s="25" t="s">
        <v>93</v>
      </c>
      <c r="I36" s="25" t="s">
        <v>95</v>
      </c>
      <c r="J36" s="25" t="s">
        <v>95</v>
      </c>
      <c r="K36" s="25" t="s">
        <v>95</v>
      </c>
      <c r="L36" s="25" t="s">
        <v>93</v>
      </c>
      <c r="M36" s="25" t="s">
        <v>95</v>
      </c>
      <c r="N36" s="25" t="s">
        <v>93</v>
      </c>
    </row>
    <row r="37" ht="42.8" spans="1:14">
      <c r="A37" s="21">
        <v>33</v>
      </c>
      <c r="B37" s="24" t="s">
        <v>144</v>
      </c>
      <c r="C37" s="23" t="s">
        <v>143</v>
      </c>
      <c r="D37" s="24">
        <v>2</v>
      </c>
      <c r="E37" s="25" t="s">
        <v>93</v>
      </c>
      <c r="F37" s="25" t="s">
        <v>93</v>
      </c>
      <c r="G37" s="25" t="s">
        <v>93</v>
      </c>
      <c r="H37" s="25" t="s">
        <v>93</v>
      </c>
      <c r="I37" s="25" t="s">
        <v>95</v>
      </c>
      <c r="J37" s="25" t="s">
        <v>95</v>
      </c>
      <c r="K37" s="25" t="s">
        <v>95</v>
      </c>
      <c r="L37" s="25" t="s">
        <v>93</v>
      </c>
      <c r="M37" s="25" t="s">
        <v>95</v>
      </c>
      <c r="N37" s="25" t="s">
        <v>93</v>
      </c>
    </row>
  </sheetData>
  <mergeCells count="20">
    <mergeCell ref="A1:N1"/>
    <mergeCell ref="A2:N2"/>
    <mergeCell ref="E3:N3"/>
    <mergeCell ref="G5:L5"/>
    <mergeCell ref="G6:L6"/>
    <mergeCell ref="A3:A4"/>
    <mergeCell ref="B3:B4"/>
    <mergeCell ref="B5:B7"/>
    <mergeCell ref="B11:B12"/>
    <mergeCell ref="B14:B15"/>
    <mergeCell ref="B16:B17"/>
    <mergeCell ref="B18:B19"/>
    <mergeCell ref="B20:B21"/>
    <mergeCell ref="B22:B23"/>
    <mergeCell ref="C3:C4"/>
    <mergeCell ref="D3:D4"/>
    <mergeCell ref="M5:M7"/>
    <mergeCell ref="M9:M10"/>
    <mergeCell ref="M11:M13"/>
    <mergeCell ref="M14:M15"/>
  </mergeCells>
  <conditionalFormatting sqref="L4">
    <cfRule type="duplicateValues" dxfId="0" priority="3"/>
  </conditionalFormatting>
  <conditionalFormatting sqref="M4">
    <cfRule type="duplicateValues" dxfId="0" priority="1"/>
  </conditionalFormatting>
  <conditionalFormatting sqref="A1:A37 B1:N1 B3:E3 B4:K4 N4">
    <cfRule type="duplicateValues" dxfId="0" priority="5"/>
  </conditionalFormatting>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zoomScale="85" zoomScaleNormal="85" workbookViewId="0">
      <pane xSplit="1" ySplit="2" topLeftCell="B11" activePane="bottomRight" state="frozen"/>
      <selection/>
      <selection pane="topRight"/>
      <selection pane="bottomLeft"/>
      <selection pane="bottomRight" activeCell="A1" sqref="A1:G35"/>
    </sheetView>
  </sheetViews>
  <sheetFormatPr defaultColWidth="8.99082568807339" defaultRowHeight="12.9" outlineLevelCol="6"/>
  <cols>
    <col min="1" max="1" width="4.86238532110092" style="1" customWidth="1"/>
    <col min="2" max="2" width="10.1926605504587" style="1" customWidth="1"/>
    <col min="3" max="3" width="23.8990825688073" style="1" customWidth="1"/>
    <col min="4" max="4" width="4.86238532110092" style="1" customWidth="1"/>
    <col min="5" max="5" width="16.7155963302752" style="1" customWidth="1"/>
    <col min="6" max="6" width="10.256880733945" style="1" customWidth="1"/>
    <col min="7" max="7" width="12.1651376146789" style="1" customWidth="1"/>
  </cols>
  <sheetData>
    <row r="1" ht="26" customHeight="1" spans="1:7">
      <c r="A1" s="2" t="s">
        <v>145</v>
      </c>
      <c r="B1" s="2"/>
      <c r="C1" s="2"/>
      <c r="D1" s="2"/>
      <c r="E1" s="2"/>
      <c r="F1" s="2"/>
      <c r="G1" s="2"/>
    </row>
    <row r="2" ht="38.7" spans="1:7">
      <c r="A2" s="3" t="s">
        <v>1</v>
      </c>
      <c r="B2" s="3" t="s">
        <v>2</v>
      </c>
      <c r="C2" s="4" t="s">
        <v>4</v>
      </c>
      <c r="D2" s="4" t="s">
        <v>5</v>
      </c>
      <c r="E2" s="3" t="s">
        <v>146</v>
      </c>
      <c r="F2" s="3" t="s">
        <v>147</v>
      </c>
      <c r="G2" s="3" t="s">
        <v>148</v>
      </c>
    </row>
    <row r="3" ht="38.7" spans="1:7">
      <c r="A3" s="5">
        <v>1</v>
      </c>
      <c r="B3" s="6" t="s">
        <v>12</v>
      </c>
      <c r="C3" s="7" t="s">
        <v>14</v>
      </c>
      <c r="D3" s="8">
        <v>2</v>
      </c>
      <c r="E3" s="5" t="s">
        <v>149</v>
      </c>
      <c r="F3" s="5" t="s">
        <v>150</v>
      </c>
      <c r="G3" s="5">
        <f>D3</f>
        <v>2</v>
      </c>
    </row>
    <row r="4" ht="38.7" spans="1:7">
      <c r="A4" s="5">
        <v>2</v>
      </c>
      <c r="B4" s="9"/>
      <c r="C4" s="7" t="s">
        <v>16</v>
      </c>
      <c r="D4" s="8">
        <v>1</v>
      </c>
      <c r="E4" s="7" t="s">
        <v>151</v>
      </c>
      <c r="F4" s="5" t="s">
        <v>150</v>
      </c>
      <c r="G4" s="5">
        <f>D4</f>
        <v>1</v>
      </c>
    </row>
    <row r="5" ht="49" customHeight="1" spans="1:7">
      <c r="A5" s="5">
        <v>3</v>
      </c>
      <c r="B5" s="10"/>
      <c r="C5" s="7" t="s">
        <v>18</v>
      </c>
      <c r="D5" s="5">
        <v>1</v>
      </c>
      <c r="E5" s="7" t="s">
        <v>151</v>
      </c>
      <c r="F5" s="5" t="s">
        <v>152</v>
      </c>
      <c r="G5" s="5">
        <f>D5*3</f>
        <v>3</v>
      </c>
    </row>
    <row r="6" ht="38.7" spans="1:7">
      <c r="A6" s="5">
        <v>4</v>
      </c>
      <c r="B6" s="5" t="s">
        <v>19</v>
      </c>
      <c r="C6" s="7" t="s">
        <v>20</v>
      </c>
      <c r="D6" s="5">
        <v>2</v>
      </c>
      <c r="E6" s="5" t="s">
        <v>149</v>
      </c>
      <c r="F6" s="5" t="s">
        <v>152</v>
      </c>
      <c r="G6" s="5">
        <f t="shared" ref="G6:G21" si="0">D6*3</f>
        <v>6</v>
      </c>
    </row>
    <row r="7" ht="38.7" spans="1:7">
      <c r="A7" s="5">
        <v>5</v>
      </c>
      <c r="B7" s="5" t="s">
        <v>21</v>
      </c>
      <c r="C7" s="7" t="s">
        <v>22</v>
      </c>
      <c r="D7" s="5">
        <v>2</v>
      </c>
      <c r="E7" s="5" t="s">
        <v>151</v>
      </c>
      <c r="F7" s="5" t="s">
        <v>152</v>
      </c>
      <c r="G7" s="5">
        <f t="shared" si="0"/>
        <v>6</v>
      </c>
    </row>
    <row r="8" ht="38.7" spans="1:7">
      <c r="A8" s="5">
        <v>6</v>
      </c>
      <c r="B8" s="5" t="s">
        <v>23</v>
      </c>
      <c r="C8" s="7" t="s">
        <v>24</v>
      </c>
      <c r="D8" s="5">
        <v>6</v>
      </c>
      <c r="E8" s="11" t="s">
        <v>13</v>
      </c>
      <c r="F8" s="5" t="s">
        <v>13</v>
      </c>
      <c r="G8" s="5" t="s">
        <v>13</v>
      </c>
    </row>
    <row r="9" ht="51.6" spans="1:7">
      <c r="A9" s="5">
        <v>7</v>
      </c>
      <c r="B9" s="5" t="s">
        <v>25</v>
      </c>
      <c r="C9" s="7" t="s">
        <v>26</v>
      </c>
      <c r="D9" s="5">
        <v>2</v>
      </c>
      <c r="E9" s="5" t="s">
        <v>149</v>
      </c>
      <c r="F9" s="5" t="s">
        <v>153</v>
      </c>
      <c r="G9" s="5">
        <f>D9*2</f>
        <v>4</v>
      </c>
    </row>
    <row r="10" ht="38.7" spans="1:7">
      <c r="A10" s="5">
        <v>8</v>
      </c>
      <c r="B10" s="5"/>
      <c r="C10" s="7" t="s">
        <v>28</v>
      </c>
      <c r="D10" s="5">
        <v>1</v>
      </c>
      <c r="E10" s="5" t="s">
        <v>151</v>
      </c>
      <c r="F10" s="5" t="s">
        <v>153</v>
      </c>
      <c r="G10" s="5">
        <f>D10*2</f>
        <v>2</v>
      </c>
    </row>
    <row r="11" ht="38.7" spans="1:7">
      <c r="A11" s="5">
        <v>9</v>
      </c>
      <c r="B11" s="5" t="s">
        <v>29</v>
      </c>
      <c r="C11" s="7" t="s">
        <v>154</v>
      </c>
      <c r="D11" s="5">
        <v>5</v>
      </c>
      <c r="E11" s="5" t="s">
        <v>149</v>
      </c>
      <c r="F11" s="5" t="s">
        <v>153</v>
      </c>
      <c r="G11" s="5">
        <f>D11*2</f>
        <v>10</v>
      </c>
    </row>
    <row r="12" ht="38.7" spans="1:7">
      <c r="A12" s="5">
        <v>10</v>
      </c>
      <c r="B12" s="5" t="s">
        <v>31</v>
      </c>
      <c r="C12" s="7" t="s">
        <v>32</v>
      </c>
      <c r="D12" s="5">
        <v>2</v>
      </c>
      <c r="E12" s="5" t="s">
        <v>149</v>
      </c>
      <c r="F12" s="5" t="s">
        <v>152</v>
      </c>
      <c r="G12" s="5">
        <f t="shared" si="0"/>
        <v>6</v>
      </c>
    </row>
    <row r="13" ht="38.7" spans="1:7">
      <c r="A13" s="5">
        <v>11</v>
      </c>
      <c r="B13" s="5"/>
      <c r="C13" s="7" t="s">
        <v>33</v>
      </c>
      <c r="D13" s="5">
        <v>2</v>
      </c>
      <c r="E13" s="5" t="s">
        <v>151</v>
      </c>
      <c r="F13" s="5" t="s">
        <v>152</v>
      </c>
      <c r="G13" s="5">
        <f t="shared" si="0"/>
        <v>6</v>
      </c>
    </row>
    <row r="14" ht="38.7" spans="1:7">
      <c r="A14" s="5">
        <v>12</v>
      </c>
      <c r="B14" s="5" t="s">
        <v>34</v>
      </c>
      <c r="C14" s="7" t="s">
        <v>35</v>
      </c>
      <c r="D14" s="5">
        <v>5</v>
      </c>
      <c r="E14" s="5" t="s">
        <v>149</v>
      </c>
      <c r="F14" s="5" t="s">
        <v>152</v>
      </c>
      <c r="G14" s="5">
        <f t="shared" si="0"/>
        <v>15</v>
      </c>
    </row>
    <row r="15" ht="38.7" spans="1:7">
      <c r="A15" s="5">
        <v>13</v>
      </c>
      <c r="B15" s="5"/>
      <c r="C15" s="7" t="s">
        <v>155</v>
      </c>
      <c r="D15" s="5">
        <v>1</v>
      </c>
      <c r="E15" s="5" t="s">
        <v>13</v>
      </c>
      <c r="F15" s="5" t="s">
        <v>13</v>
      </c>
      <c r="G15" s="5" t="s">
        <v>13</v>
      </c>
    </row>
    <row r="16" ht="38.7" spans="1:7">
      <c r="A16" s="5">
        <v>14</v>
      </c>
      <c r="B16" s="5" t="s">
        <v>37</v>
      </c>
      <c r="C16" s="7" t="s">
        <v>38</v>
      </c>
      <c r="D16" s="5">
        <v>1</v>
      </c>
      <c r="E16" s="5" t="s">
        <v>151</v>
      </c>
      <c r="F16" s="5" t="s">
        <v>152</v>
      </c>
      <c r="G16" s="5">
        <f t="shared" si="0"/>
        <v>3</v>
      </c>
    </row>
    <row r="17" ht="38.7" spans="1:7">
      <c r="A17" s="5">
        <v>15</v>
      </c>
      <c r="B17" s="5"/>
      <c r="C17" s="7" t="s">
        <v>39</v>
      </c>
      <c r="D17" s="5">
        <v>1</v>
      </c>
      <c r="E17" s="5" t="s">
        <v>151</v>
      </c>
      <c r="F17" s="5" t="s">
        <v>152</v>
      </c>
      <c r="G17" s="5">
        <f t="shared" si="0"/>
        <v>3</v>
      </c>
    </row>
    <row r="18" ht="38.7" spans="1:7">
      <c r="A18" s="5">
        <v>16</v>
      </c>
      <c r="B18" s="5" t="s">
        <v>40</v>
      </c>
      <c r="C18" s="7" t="s">
        <v>41</v>
      </c>
      <c r="D18" s="5">
        <v>3</v>
      </c>
      <c r="E18" s="5" t="s">
        <v>156</v>
      </c>
      <c r="F18" s="5" t="s">
        <v>152</v>
      </c>
      <c r="G18" s="5">
        <f t="shared" si="0"/>
        <v>9</v>
      </c>
    </row>
    <row r="19" ht="38.7" spans="1:7">
      <c r="A19" s="5">
        <v>17</v>
      </c>
      <c r="B19" s="5"/>
      <c r="C19" s="7" t="s">
        <v>42</v>
      </c>
      <c r="D19" s="5">
        <v>2</v>
      </c>
      <c r="E19" s="5" t="s">
        <v>149</v>
      </c>
      <c r="F19" s="5" t="s">
        <v>152</v>
      </c>
      <c r="G19" s="5">
        <f t="shared" si="0"/>
        <v>6</v>
      </c>
    </row>
    <row r="20" ht="38.7" spans="1:7">
      <c r="A20" s="5">
        <v>18</v>
      </c>
      <c r="B20" s="5" t="s">
        <v>43</v>
      </c>
      <c r="C20" s="7" t="s">
        <v>45</v>
      </c>
      <c r="D20" s="5">
        <v>1</v>
      </c>
      <c r="E20" s="11" t="s">
        <v>13</v>
      </c>
      <c r="F20" s="5" t="s">
        <v>13</v>
      </c>
      <c r="G20" s="5" t="s">
        <v>13</v>
      </c>
    </row>
    <row r="21" ht="38.7" spans="1:7">
      <c r="A21" s="5">
        <v>19</v>
      </c>
      <c r="B21" s="5"/>
      <c r="C21" s="7" t="s">
        <v>46</v>
      </c>
      <c r="D21" s="5">
        <v>1</v>
      </c>
      <c r="E21" s="11" t="s">
        <v>13</v>
      </c>
      <c r="F21" s="5" t="s">
        <v>13</v>
      </c>
      <c r="G21" s="5" t="s">
        <v>13</v>
      </c>
    </row>
    <row r="22" ht="44" customHeight="1" spans="1:7">
      <c r="A22" s="5">
        <v>20</v>
      </c>
      <c r="B22" s="5" t="s">
        <v>47</v>
      </c>
      <c r="C22" s="7" t="s">
        <v>49</v>
      </c>
      <c r="D22" s="5">
        <v>2</v>
      </c>
      <c r="E22" s="12" t="s">
        <v>157</v>
      </c>
      <c r="F22" s="5" t="s">
        <v>158</v>
      </c>
      <c r="G22" s="5">
        <f>D22*4*3</f>
        <v>24</v>
      </c>
    </row>
    <row r="23" ht="38.7" spans="1:7">
      <c r="A23" s="5">
        <v>21</v>
      </c>
      <c r="B23" s="5" t="s">
        <v>50</v>
      </c>
      <c r="C23" s="7" t="s">
        <v>52</v>
      </c>
      <c r="D23" s="5">
        <v>1</v>
      </c>
      <c r="E23" s="12" t="s">
        <v>157</v>
      </c>
      <c r="F23" s="5" t="s">
        <v>158</v>
      </c>
      <c r="G23" s="5">
        <f t="shared" ref="G23:G35" si="1">D23*4*3</f>
        <v>12</v>
      </c>
    </row>
    <row r="24" ht="38.7" spans="1:7">
      <c r="A24" s="5">
        <v>22</v>
      </c>
      <c r="B24" s="5" t="s">
        <v>53</v>
      </c>
      <c r="C24" s="7" t="s">
        <v>54</v>
      </c>
      <c r="D24" s="5">
        <v>1</v>
      </c>
      <c r="E24" s="12" t="s">
        <v>157</v>
      </c>
      <c r="F24" s="5" t="s">
        <v>158</v>
      </c>
      <c r="G24" s="5">
        <f t="shared" si="1"/>
        <v>12</v>
      </c>
    </row>
    <row r="25" ht="38.7" spans="1:7">
      <c r="A25" s="5">
        <v>23</v>
      </c>
      <c r="B25" s="5" t="s">
        <v>55</v>
      </c>
      <c r="C25" s="7" t="s">
        <v>56</v>
      </c>
      <c r="D25" s="5">
        <v>2</v>
      </c>
      <c r="E25" s="12" t="s">
        <v>157</v>
      </c>
      <c r="F25" s="5" t="s">
        <v>158</v>
      </c>
      <c r="G25" s="5">
        <f t="shared" si="1"/>
        <v>24</v>
      </c>
    </row>
    <row r="26" ht="38.7" spans="1:7">
      <c r="A26" s="5">
        <v>24</v>
      </c>
      <c r="B26" s="5" t="s">
        <v>57</v>
      </c>
      <c r="C26" s="7" t="s">
        <v>58</v>
      </c>
      <c r="D26" s="5">
        <v>1</v>
      </c>
      <c r="E26" s="12" t="s">
        <v>157</v>
      </c>
      <c r="F26" s="5" t="s">
        <v>158</v>
      </c>
      <c r="G26" s="5">
        <f t="shared" si="1"/>
        <v>12</v>
      </c>
    </row>
    <row r="27" ht="38.7" spans="1:7">
      <c r="A27" s="5">
        <v>25</v>
      </c>
      <c r="B27" s="5" t="s">
        <v>59</v>
      </c>
      <c r="C27" s="7" t="s">
        <v>58</v>
      </c>
      <c r="D27" s="5">
        <v>1</v>
      </c>
      <c r="E27" s="12" t="s">
        <v>157</v>
      </c>
      <c r="F27" s="5" t="s">
        <v>158</v>
      </c>
      <c r="G27" s="5">
        <f t="shared" si="1"/>
        <v>12</v>
      </c>
    </row>
    <row r="28" ht="38.7" spans="1:7">
      <c r="A28" s="5">
        <v>26</v>
      </c>
      <c r="B28" s="5" t="s">
        <v>60</v>
      </c>
      <c r="C28" s="7" t="s">
        <v>61</v>
      </c>
      <c r="D28" s="5">
        <v>2</v>
      </c>
      <c r="E28" s="12" t="s">
        <v>157</v>
      </c>
      <c r="F28" s="5" t="s">
        <v>158</v>
      </c>
      <c r="G28" s="5">
        <f t="shared" si="1"/>
        <v>24</v>
      </c>
    </row>
    <row r="29" ht="38.7" spans="1:7">
      <c r="A29" s="5">
        <v>27</v>
      </c>
      <c r="B29" s="5" t="s">
        <v>62</v>
      </c>
      <c r="C29" s="7" t="s">
        <v>61</v>
      </c>
      <c r="D29" s="5">
        <v>2</v>
      </c>
      <c r="E29" s="12" t="s">
        <v>157</v>
      </c>
      <c r="F29" s="5" t="s">
        <v>158</v>
      </c>
      <c r="G29" s="5">
        <f t="shared" si="1"/>
        <v>24</v>
      </c>
    </row>
    <row r="30" ht="51.6" spans="1:7">
      <c r="A30" s="5">
        <v>28</v>
      </c>
      <c r="B30" s="5" t="s">
        <v>63</v>
      </c>
      <c r="C30" s="7" t="s">
        <v>56</v>
      </c>
      <c r="D30" s="5">
        <v>1</v>
      </c>
      <c r="E30" s="12" t="s">
        <v>157</v>
      </c>
      <c r="F30" s="5" t="s">
        <v>158</v>
      </c>
      <c r="G30" s="5">
        <f t="shared" si="1"/>
        <v>12</v>
      </c>
    </row>
    <row r="31" ht="38.7" spans="1:7">
      <c r="A31" s="5">
        <v>29</v>
      </c>
      <c r="B31" s="5" t="s">
        <v>64</v>
      </c>
      <c r="C31" s="7" t="s">
        <v>65</v>
      </c>
      <c r="D31" s="5">
        <v>2</v>
      </c>
      <c r="E31" s="12" t="s">
        <v>157</v>
      </c>
      <c r="F31" s="5" t="s">
        <v>158</v>
      </c>
      <c r="G31" s="5">
        <f t="shared" si="1"/>
        <v>24</v>
      </c>
    </row>
    <row r="32" ht="38.7" spans="1:7">
      <c r="A32" s="5">
        <v>30</v>
      </c>
      <c r="B32" s="5" t="s">
        <v>66</v>
      </c>
      <c r="C32" s="7" t="s">
        <v>56</v>
      </c>
      <c r="D32" s="5">
        <v>1</v>
      </c>
      <c r="E32" s="12" t="s">
        <v>157</v>
      </c>
      <c r="F32" s="5" t="s">
        <v>158</v>
      </c>
      <c r="G32" s="5">
        <f t="shared" si="1"/>
        <v>12</v>
      </c>
    </row>
    <row r="33" ht="38.7" spans="1:7">
      <c r="A33" s="5">
        <v>31</v>
      </c>
      <c r="B33" s="5" t="s">
        <v>67</v>
      </c>
      <c r="C33" s="7" t="s">
        <v>56</v>
      </c>
      <c r="D33" s="5">
        <v>1</v>
      </c>
      <c r="E33" s="12" t="s">
        <v>157</v>
      </c>
      <c r="F33" s="5" t="s">
        <v>158</v>
      </c>
      <c r="G33" s="5">
        <f t="shared" si="1"/>
        <v>12</v>
      </c>
    </row>
    <row r="34" ht="38.7" spans="1:7">
      <c r="A34" s="5">
        <v>32</v>
      </c>
      <c r="B34" s="5" t="s">
        <v>67</v>
      </c>
      <c r="C34" s="7" t="s">
        <v>69</v>
      </c>
      <c r="D34" s="5">
        <v>2</v>
      </c>
      <c r="E34" s="12" t="s">
        <v>157</v>
      </c>
      <c r="F34" s="5" t="s">
        <v>158</v>
      </c>
      <c r="G34" s="5">
        <f t="shared" si="1"/>
        <v>24</v>
      </c>
    </row>
    <row r="35" ht="38.7" spans="1:7">
      <c r="A35" s="5">
        <v>33</v>
      </c>
      <c r="B35" s="5" t="s">
        <v>70</v>
      </c>
      <c r="C35" s="7" t="s">
        <v>69</v>
      </c>
      <c r="D35" s="5">
        <v>2</v>
      </c>
      <c r="E35" s="12" t="s">
        <v>157</v>
      </c>
      <c r="F35" s="5" t="s">
        <v>158</v>
      </c>
      <c r="G35" s="5">
        <f t="shared" si="1"/>
        <v>24</v>
      </c>
    </row>
  </sheetData>
  <mergeCells count="8">
    <mergeCell ref="A1:G1"/>
    <mergeCell ref="B3:B5"/>
    <mergeCell ref="B9:B10"/>
    <mergeCell ref="B12:B13"/>
    <mergeCell ref="B14:B15"/>
    <mergeCell ref="B16:B17"/>
    <mergeCell ref="B18:B19"/>
    <mergeCell ref="B20:B2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表1 设备清单及维保价格</vt:lpstr>
      <vt:lpstr>表2 常规维护保养服务内容</vt:lpstr>
      <vt:lpstr>表3 定期更换耗材清单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DN</dc:creator>
  <cp:lastModifiedBy>Ann</cp:lastModifiedBy>
  <dcterms:created xsi:type="dcterms:W3CDTF">2025-10-22T02:35:00Z</dcterms:created>
  <dcterms:modified xsi:type="dcterms:W3CDTF">2025-11-20T09:25:09Z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1427BABD41084266BCF61C0E0A8AE1C5_13</vt:lpwstr>
  </property>
  <property fmtid="{D5CDD505-2E9C-101B-9397-08002B2CF9AE}" pid="3" name="KSOProductBuildVer">
    <vt:lpwstr>2052-12.1.0.20784</vt:lpwstr>
  </property>
</Properties>
</file>