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D8C049AA290484A835B9FBD8CB2B2F0" descr="防爆柜锁"/>
        <xdr:cNvPicPr/>
      </xdr:nvPicPr>
      <xdr:blipFill>
        <a:blip r:embed="rId1"/>
        <a:stretch>
          <a:fillRect/>
        </a:stretch>
      </xdr:blipFill>
      <xdr:spPr>
        <a:xfrm>
          <a:off x="0" y="0"/>
          <a:ext cx="4724400" cy="4743450"/>
        </a:xfrm>
        <a:prstGeom prst="rect">
          <a:avLst/>
        </a:prstGeom>
      </xdr:spPr>
    </xdr:pic>
  </etc:cellImage>
  <etc:cellImage>
    <xdr:pic>
      <xdr:nvPicPr>
        <xdr:cNvPr id="3" name="ID_F1205E4F86BB4ADE94143A1A6D117368" descr="柜门锁"/>
        <xdr:cNvPicPr/>
      </xdr:nvPicPr>
      <xdr:blipFill>
        <a:blip r:embed="rId2"/>
        <a:stretch>
          <a:fillRect/>
        </a:stretch>
      </xdr:blipFill>
      <xdr:spPr>
        <a:xfrm>
          <a:off x="0" y="0"/>
          <a:ext cx="3895725" cy="4724400"/>
        </a:xfrm>
        <a:prstGeom prst="rect">
          <a:avLst/>
        </a:prstGeom>
      </xdr:spPr>
    </xdr:pic>
  </etc:cellImage>
  <etc:cellImage>
    <xdr:pic>
      <xdr:nvPicPr>
        <xdr:cNvPr id="5" name="ID_810BF15E4104413AB709153134F8E7E4" descr="雪种"/>
        <xdr:cNvPicPr/>
      </xdr:nvPicPr>
      <xdr:blipFill>
        <a:blip r:embed="rId3"/>
        <a:stretch>
          <a:fillRect/>
        </a:stretch>
      </xdr:blipFill>
      <xdr:spPr>
        <a:xfrm>
          <a:off x="0" y="0"/>
          <a:ext cx="3714750" cy="2457450"/>
        </a:xfrm>
        <a:prstGeom prst="rect">
          <a:avLst/>
        </a:prstGeom>
      </xdr:spPr>
    </xdr:pic>
  </etc:cellImage>
  <etc:cellImage>
    <xdr:pic>
      <xdr:nvPicPr>
        <xdr:cNvPr id="6" name="ID_BAB6558DFA424CD89D6E6CF33388FE3B" descr="冷冻油"/>
        <xdr:cNvPicPr/>
      </xdr:nvPicPr>
      <xdr:blipFill>
        <a:blip r:embed="rId4"/>
        <a:stretch>
          <a:fillRect/>
        </a:stretch>
      </xdr:blipFill>
      <xdr:spPr>
        <a:xfrm>
          <a:off x="0" y="0"/>
          <a:ext cx="3067050" cy="3581400"/>
        </a:xfrm>
        <a:prstGeom prst="rect">
          <a:avLst/>
        </a:prstGeom>
      </xdr:spPr>
    </xdr:pic>
  </etc:cellImage>
  <etc:cellImage>
    <xdr:pic>
      <xdr:nvPicPr>
        <xdr:cNvPr id="7" name="ID_72D1254522B84C04A98EA347A51480FA" descr="压缩机"/>
        <xdr:cNvPicPr/>
      </xdr:nvPicPr>
      <xdr:blipFill>
        <a:blip r:embed="rId5"/>
        <a:stretch>
          <a:fillRect/>
        </a:stretch>
      </xdr:blipFill>
      <xdr:spPr>
        <a:xfrm>
          <a:off x="0" y="0"/>
          <a:ext cx="6181725" cy="6810375"/>
        </a:xfrm>
        <a:prstGeom prst="rect">
          <a:avLst/>
        </a:prstGeom>
      </xdr:spPr>
    </xdr:pic>
  </etc:cellImage>
  <etc:cellImage>
    <xdr:pic>
      <xdr:nvPicPr>
        <xdr:cNvPr id="8" name="ID_59EF16497DD4471098BD19BE6431F5E1" descr="水阀执行器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9" name="ID_FE76A22591D84B63A4B53AD47EA21521" descr="空调主板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" name="ID_0A30E916B2184B47A971F710065B8192" descr="水阀执行器2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4" name="ID_F31243DC7C314CB99C1B53344F452D54" descr="蓄电池充电器"/>
        <xdr:cNvPicPr/>
      </xdr:nvPicPr>
      <xdr:blipFill>
        <a:blip r:embed="rId9"/>
        <a:stretch>
          <a:fillRect/>
        </a:stretch>
      </xdr:blipFill>
      <xdr:spPr>
        <a:xfrm>
          <a:off x="0" y="0"/>
          <a:ext cx="3848100" cy="29527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<sst xmlns="http://schemas.openxmlformats.org/spreadsheetml/2006/main" count="189" uniqueCount="86">
  <si>
    <t>中山大学附属第一（南沙）医院压缩机、水阀执行器等物资采购项目报价单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</si>
  <si>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</si>
  <si>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</si>
  <si>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</si>
  <si>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</si>
  <si>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</si>
  <si>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</si>
  <si>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</si>
  <si>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</si>
  <si>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</si>
  <si>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ZGSQ202602090026</t>
  </si>
  <si>
    <t>防窥膜</t>
  </si>
  <si>
    <t>（用于厕所落地窗玻璃）长288cm，宽135cm</t>
  </si>
  <si>
    <t>张</t>
  </si>
  <si>
    <t>ZGSQ202602030029</t>
  </si>
  <si>
    <t>上墙镜子</t>
  </si>
  <si>
    <t>（可贴金属面墙）30cm×40cm</t>
  </si>
  <si>
    <t>个</t>
  </si>
  <si>
    <t>ZGSQ202603100015</t>
  </si>
  <si>
    <t>防爆柜锁</t>
  </si>
  <si>
    <t>挂锁，32mm，配3把钥匙，锰钢材质</t>
  </si>
  <si>
    <t>把</t>
  </si>
  <si>
    <t>ZGSQ202603050019</t>
  </si>
  <si>
    <t>柜门锁</t>
  </si>
  <si>
    <t>短芯20mm/开孔径22mm</t>
  </si>
  <si>
    <t>雪种</t>
  </si>
  <si>
    <t>型号：R410A 品牌：巨化/10KG</t>
  </si>
  <si>
    <t>罐</t>
  </si>
  <si>
    <t>冷冻油</t>
  </si>
  <si>
    <t>型号：中冷牌R410A冷冻机油 容量：500mL</t>
  </si>
  <si>
    <t>瓶</t>
  </si>
  <si>
    <t>压缩机</t>
  </si>
  <si>
    <t>型号：SAVC096D33ULK 品牌：广东美的环境科技有限公司 参数：84-400V 42-48</t>
  </si>
  <si>
    <t>水阀执行器</t>
  </si>
  <si>
    <t>型号：TTSX-0040E 品牌：Banninger 班尼戈</t>
  </si>
  <si>
    <t>空调主板</t>
  </si>
  <si>
    <t>编号：300027000591 主板：WZCD3AT V11.hex</t>
  </si>
  <si>
    <t>块</t>
  </si>
  <si>
    <t>水阀执行器1</t>
  </si>
  <si>
    <t>型号：TTSX-0050E 品牌：Banninger 班尼戈</t>
  </si>
  <si>
    <t>蓄电池充电器</t>
  </si>
  <si>
    <t>220V-240V/恩柏盛1680A</t>
  </si>
  <si>
    <t>台</t>
  </si>
  <si>
    <t>ZGSQ202603120009</t>
  </si>
  <si>
    <t>亚克力镜子</t>
  </si>
  <si>
    <t>（可贴墙面）40cm*40cm</t>
  </si>
  <si>
    <t>ZGSQ202601230012</t>
  </si>
  <si>
    <t>病房厕所防滑地垫</t>
  </si>
  <si>
    <t>106.5*113(cm)</t>
  </si>
  <si>
    <t>147*167(cm)</t>
  </si>
  <si>
    <t>105.5*122.5(cm)</t>
  </si>
  <si>
    <t>114.5*85(cm)</t>
  </si>
  <si>
    <t>113*85(cm)</t>
  </si>
  <si>
    <t>112.5*106.5(cm)</t>
  </si>
  <si>
    <t>106.5*120.5(cm)</t>
  </si>
  <si>
    <t>112.5*85(cm)</t>
  </si>
  <si>
    <t>107.5*112(cm)</t>
  </si>
  <si>
    <t>115*85(cm)</t>
  </si>
  <si>
    <t>121*107(cm)</t>
  </si>
  <si>
    <t>114.5*88(cm)</t>
  </si>
  <si>
    <t>106*110.5(cm)</t>
  </si>
  <si>
    <t>114*123(cm)</t>
  </si>
  <si>
    <t>107*161(cm)</t>
  </si>
  <si>
    <t>107*128(cm)</t>
  </si>
  <si>
    <t>146*116(cm)</t>
  </si>
  <si>
    <t>108*132(cm)</t>
  </si>
  <si>
    <t>115*136(cm)</t>
  </si>
  <si>
    <t>107*141(cm)</t>
  </si>
  <si>
    <t>112*94(cm)</t>
  </si>
  <si>
    <t>112*85(cm)</t>
  </si>
  <si>
    <t>106*120.5(cm)</t>
  </si>
  <si>
    <t>114*85(cm)</t>
  </si>
  <si>
    <t>106.5*111(cm)</t>
  </si>
  <si>
    <t>113*88(cm)</t>
  </si>
  <si>
    <t>114.5*106(cm)</t>
  </si>
  <si>
    <t>114*84(cm)</t>
  </si>
  <si>
    <t>119*105.5(cm)</t>
  </si>
  <si>
    <t>160*86.5(cm)</t>
  </si>
  <si>
    <t>122*97.5(cm)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</si>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</sst>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topLeftCell="A10" workbookViewId="0">
      <selection activeCell="D14" sqref="D14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9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9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</v>
      </c>
      <c r="G3" s="17"/>
      <c r="H3" s="17"/>
      <c r="I3" s="17"/>
    </row>
    <row r="4" customFormat="1" ht="40" customHeight="1" spans="1:9">
      <c r="A4" s="13">
        <v>2</v>
      </c>
      <c r="B4" s="14" t="s">
        <v>14</v>
      </c>
      <c r="C4" s="15" t="s">
        <v>15</v>
      </c>
      <c r="D4" s="15" t="s">
        <v>16</v>
      </c>
      <c r="E4" s="14" t="s">
        <v>17</v>
      </c>
      <c r="F4" s="16">
        <v>1</v>
      </c>
      <c r="G4" s="17"/>
      <c r="H4" s="17"/>
      <c r="I4" s="18"/>
    </row>
    <row r="5" customFormat="1" ht="40" customHeight="1" spans="1:9">
      <c r="A5" s="13">
        <v>3</v>
      </c>
      <c r="B5" s="14" t="s">
        <v>18</v>
      </c>
      <c r="C5" s="15" t="s">
        <v>19</v>
      </c>
      <c r="D5" s="15" t="s">
        <v>20</v>
      </c>
      <c r="E5" s="14" t="s">
        <v>21</v>
      </c>
      <c r="F5" s="16">
        <v>10</v>
      </c>
      <c r="G5" s="17"/>
      <c r="H5" s="17"/>
      <c r="I5" s="18" t="str">
        <f>_xlfn.DISPIMG("ID_9D8C049AA290484A835B9FBD8CB2B2F0",1)</f>
        <v>=DISPIMG("ID_9D8C049AA290484A835B9FBD8CB2B2F0",1)</v>
      </c>
    </row>
    <row r="6" customFormat="1" ht="40" customHeight="1" spans="1:9">
      <c r="A6" s="13">
        <v>4</v>
      </c>
      <c r="B6" s="14" t="s">
        <v>22</v>
      </c>
      <c r="C6" s="15" t="s">
        <v>23</v>
      </c>
      <c r="D6" s="15" t="s">
        <v>24</v>
      </c>
      <c r="E6" s="14" t="s">
        <v>17</v>
      </c>
      <c r="F6" s="16">
        <v>2</v>
      </c>
      <c r="G6" s="17"/>
      <c r="H6" s="17"/>
      <c r="I6" s="18" t="str">
        <f>_xlfn.DISPIMG("ID_F1205E4F86BB4ADE94143A1A6D117368",1)</f>
        <v>=DISPIMG("ID_F1205E4F86BB4ADE94143A1A6D117368",1)</v>
      </c>
    </row>
    <row r="7" customFormat="1" ht="40" customHeight="1" spans="1:9">
      <c r="A7" s="13">
        <v>5</v>
      </c>
      <c r="B7" s="14" t="s">
        <v>22</v>
      </c>
      <c r="C7" s="15" t="s">
        <v>25</v>
      </c>
      <c r="D7" s="15" t="s">
        <v>26</v>
      </c>
      <c r="E7" s="14" t="s">
        <v>27</v>
      </c>
      <c r="F7" s="16">
        <v>4</v>
      </c>
      <c r="G7" s="17"/>
      <c r="H7" s="17"/>
      <c r="I7" s="17" t="str">
        <f>_xlfn.DISPIMG("ID_810BF15E4104413AB709153134F8E7E4",1)</f>
        <v>=DISPIMG("ID_810BF15E4104413AB709153134F8E7E4",1)</v>
      </c>
    </row>
    <row r="8" customFormat="1" ht="40" customHeight="1" spans="1:9">
      <c r="A8" s="13">
        <v>6</v>
      </c>
      <c r="B8" s="14" t="s">
        <v>22</v>
      </c>
      <c r="C8" s="15" t="s">
        <v>28</v>
      </c>
      <c r="D8" s="15" t="s">
        <v>29</v>
      </c>
      <c r="E8" s="14" t="s">
        <v>30</v>
      </c>
      <c r="F8" s="16">
        <v>2</v>
      </c>
      <c r="G8" s="17"/>
      <c r="H8" s="17"/>
      <c r="I8" s="17" t="str">
        <f>_xlfn.DISPIMG("ID_BAB6558DFA424CD89D6E6CF33388FE3B",1)</f>
        <v>=DISPIMG("ID_BAB6558DFA424CD89D6E6CF33388FE3B",1)</v>
      </c>
    </row>
    <row r="9" customFormat="1" ht="40" customHeight="1" spans="1:9">
      <c r="A9" s="13">
        <v>7</v>
      </c>
      <c r="B9" s="14" t="s">
        <v>22</v>
      </c>
      <c r="C9" s="15" t="s">
        <v>31</v>
      </c>
      <c r="D9" s="15" t="s">
        <v>32</v>
      </c>
      <c r="E9" s="14" t="s">
        <v>17</v>
      </c>
      <c r="F9" s="16">
        <v>1</v>
      </c>
      <c r="G9" s="17"/>
      <c r="H9" s="17"/>
      <c r="I9" s="17" t="str">
        <f>_xlfn.DISPIMG("ID_72D1254522B84C04A98EA347A51480FA",1)</f>
        <v>=DISPIMG("ID_72D1254522B84C04A98EA347A51480FA",1)</v>
      </c>
    </row>
    <row r="10" customFormat="1" ht="40" customHeight="1" spans="1:9">
      <c r="A10" s="13">
        <v>8</v>
      </c>
      <c r="B10" s="14" t="s">
        <v>22</v>
      </c>
      <c r="C10" s="15" t="s">
        <v>33</v>
      </c>
      <c r="D10" s="15" t="s">
        <v>34</v>
      </c>
      <c r="E10" s="14" t="s">
        <v>17</v>
      </c>
      <c r="F10" s="16">
        <v>1</v>
      </c>
      <c r="G10" s="17"/>
      <c r="H10" s="17"/>
      <c r="I10" s="17" t="str">
        <f>_xlfn.DISPIMG("ID_59EF16497DD4471098BD19BE6431F5E1",1)</f>
        <v>=DISPIMG("ID_59EF16497DD4471098BD19BE6431F5E1",1)</v>
      </c>
    </row>
    <row r="11" customFormat="1" ht="40" customHeight="1" spans="1:9">
      <c r="A11" s="13">
        <v>9</v>
      </c>
      <c r="B11" s="14" t="s">
        <v>22</v>
      </c>
      <c r="C11" s="15" t="s">
        <v>35</v>
      </c>
      <c r="D11" s="15" t="s">
        <v>36</v>
      </c>
      <c r="E11" s="14" t="s">
        <v>37</v>
      </c>
      <c r="F11" s="16">
        <v>1</v>
      </c>
      <c r="G11" s="17"/>
      <c r="H11" s="17"/>
      <c r="I11" s="17" t="str">
        <f>_xlfn.DISPIMG("ID_FE76A22591D84B63A4B53AD47EA21521",1)</f>
        <v>=DISPIMG("ID_FE76A22591D84B63A4B53AD47EA21521",1)</v>
      </c>
    </row>
    <row r="12" customFormat="1" ht="40" customHeight="1" spans="1:9">
      <c r="A12" s="13">
        <v>10</v>
      </c>
      <c r="B12" s="14" t="s">
        <v>22</v>
      </c>
      <c r="C12" s="15" t="s">
        <v>38</v>
      </c>
      <c r="D12" s="15" t="s">
        <v>39</v>
      </c>
      <c r="E12" s="14" t="s">
        <v>17</v>
      </c>
      <c r="F12" s="16">
        <v>3</v>
      </c>
      <c r="G12" s="17"/>
      <c r="H12" s="17"/>
      <c r="I12" s="18" t="str">
        <f>_xlfn.DISPIMG("ID_0A30E916B2184B47A971F710065B8192",1)</f>
        <v>=DISPIMG("ID_0A30E916B2184B47A971F710065B8192",1)</v>
      </c>
    </row>
    <row r="13" customFormat="1" ht="40" customHeight="1" spans="1:9">
      <c r="A13" s="13">
        <v>11</v>
      </c>
      <c r="B13" s="14" t="s">
        <v>22</v>
      </c>
      <c r="C13" s="15" t="s">
        <v>40</v>
      </c>
      <c r="D13" s="15" t="s">
        <v>41</v>
      </c>
      <c r="E13" s="14" t="s">
        <v>42</v>
      </c>
      <c r="F13" s="16">
        <v>1</v>
      </c>
      <c r="G13" s="17"/>
      <c r="H13" s="17"/>
      <c r="I13" s="18" t="str">
        <f>_xlfn.DISPIMG("ID_F31243DC7C314CB99C1B53344F452D54",1)</f>
        <v>=DISPIMG("ID_F31243DC7C314CB99C1B53344F452D54",1)</v>
      </c>
    </row>
    <row r="14" customFormat="1" ht="40" customHeight="1" spans="1:9">
      <c r="A14" s="13">
        <v>12</v>
      </c>
      <c r="B14" s="14" t="s">
        <v>43</v>
      </c>
      <c r="C14" s="15" t="s">
        <v>44</v>
      </c>
      <c r="D14" s="15" t="s">
        <v>45</v>
      </c>
      <c r="E14" s="14" t="s">
        <v>17</v>
      </c>
      <c r="F14" s="16">
        <v>2</v>
      </c>
      <c r="G14" s="17"/>
      <c r="H14" s="17"/>
      <c r="I14" s="17"/>
    </row>
    <row r="15" customFormat="1" ht="40" customHeight="1" spans="1:9">
      <c r="A15" s="13">
        <v>13</v>
      </c>
      <c r="B15" s="14" t="s">
        <v>46</v>
      </c>
      <c r="C15" s="15" t="s">
        <v>47</v>
      </c>
      <c r="D15" s="15" t="s">
        <v>48</v>
      </c>
      <c r="E15" s="14" t="s">
        <v>13</v>
      </c>
      <c r="F15" s="16">
        <v>1</v>
      </c>
      <c r="G15" s="17"/>
      <c r="H15" s="17"/>
      <c r="I15" s="17"/>
    </row>
    <row r="16" customFormat="1" ht="40" customHeight="1" spans="1:9">
      <c r="A16" s="13">
        <v>14</v>
      </c>
      <c r="B16" s="14" t="s">
        <v>46</v>
      </c>
      <c r="C16" s="15" t="s">
        <v>47</v>
      </c>
      <c r="D16" s="15" t="s">
        <v>49</v>
      </c>
      <c r="E16" s="14" t="s">
        <v>13</v>
      </c>
      <c r="F16" s="16">
        <v>1</v>
      </c>
      <c r="G16" s="17"/>
      <c r="H16" s="17"/>
      <c r="I16" s="17"/>
    </row>
    <row r="17" customFormat="1" ht="40" customHeight="1" spans="1:9">
      <c r="A17" s="13">
        <v>15</v>
      </c>
      <c r="B17" s="14" t="s">
        <v>46</v>
      </c>
      <c r="C17" s="15" t="s">
        <v>47</v>
      </c>
      <c r="D17" s="15" t="s">
        <v>50</v>
      </c>
      <c r="E17" s="14" t="s">
        <v>13</v>
      </c>
      <c r="F17" s="16">
        <v>1</v>
      </c>
      <c r="G17" s="17"/>
      <c r="H17" s="17"/>
      <c r="I17" s="17"/>
    </row>
    <row r="18" customFormat="1" ht="40" customHeight="1" spans="1:9">
      <c r="A18" s="13">
        <v>16</v>
      </c>
      <c r="B18" s="14" t="s">
        <v>46</v>
      </c>
      <c r="C18" s="15" t="s">
        <v>47</v>
      </c>
      <c r="D18" s="15" t="s">
        <v>51</v>
      </c>
      <c r="E18" s="14" t="s">
        <v>13</v>
      </c>
      <c r="F18" s="16">
        <v>1</v>
      </c>
      <c r="G18" s="17"/>
      <c r="H18" s="17"/>
      <c r="I18" s="17"/>
    </row>
    <row r="19" customFormat="1" ht="40" customHeight="1" spans="1:9">
      <c r="A19" s="13">
        <v>17</v>
      </c>
      <c r="B19" s="14" t="s">
        <v>46</v>
      </c>
      <c r="C19" s="15" t="s">
        <v>47</v>
      </c>
      <c r="D19" s="15" t="s">
        <v>52</v>
      </c>
      <c r="E19" s="14" t="s">
        <v>13</v>
      </c>
      <c r="F19" s="16">
        <v>2</v>
      </c>
      <c r="G19" s="17"/>
      <c r="H19" s="17"/>
      <c r="I19" s="17"/>
    </row>
    <row r="20" customFormat="1" ht="40" customHeight="1" spans="1:9">
      <c r="A20" s="13">
        <v>18</v>
      </c>
      <c r="B20" s="14" t="s">
        <v>46</v>
      </c>
      <c r="C20" s="15" t="s">
        <v>47</v>
      </c>
      <c r="D20" s="15" t="s">
        <v>53</v>
      </c>
      <c r="E20" s="14" t="s">
        <v>13</v>
      </c>
      <c r="F20" s="16">
        <v>1</v>
      </c>
      <c r="G20" s="17"/>
      <c r="H20" s="17"/>
      <c r="I20" s="17"/>
    </row>
    <row r="21" customFormat="1" ht="40" customHeight="1" spans="1:9">
      <c r="A21" s="13">
        <v>19</v>
      </c>
      <c r="B21" s="14" t="s">
        <v>46</v>
      </c>
      <c r="C21" s="15" t="s">
        <v>47</v>
      </c>
      <c r="D21" s="15" t="s">
        <v>54</v>
      </c>
      <c r="E21" s="14" t="s">
        <v>13</v>
      </c>
      <c r="F21" s="16">
        <v>1</v>
      </c>
      <c r="G21" s="17"/>
      <c r="H21" s="17"/>
      <c r="I21" s="17"/>
    </row>
    <row r="22" customFormat="1" ht="40" customHeight="1" spans="1:9">
      <c r="A22" s="13">
        <v>20</v>
      </c>
      <c r="B22" s="14" t="s">
        <v>46</v>
      </c>
      <c r="C22" s="15" t="s">
        <v>47</v>
      </c>
      <c r="D22" s="15" t="s">
        <v>55</v>
      </c>
      <c r="E22" s="14" t="s">
        <v>13</v>
      </c>
      <c r="F22" s="16">
        <v>1</v>
      </c>
      <c r="G22" s="17"/>
      <c r="H22" s="17"/>
      <c r="I22" s="17"/>
    </row>
    <row r="23" customFormat="1" ht="40" customHeight="1" spans="1:9">
      <c r="A23" s="13">
        <v>21</v>
      </c>
      <c r="B23" s="14" t="s">
        <v>46</v>
      </c>
      <c r="C23" s="15" t="s">
        <v>47</v>
      </c>
      <c r="D23" s="15" t="s">
        <v>56</v>
      </c>
      <c r="E23" s="14" t="s">
        <v>13</v>
      </c>
      <c r="F23" s="16">
        <v>1</v>
      </c>
      <c r="G23" s="17"/>
      <c r="H23" s="17"/>
      <c r="I23" s="17"/>
    </row>
    <row r="24" customFormat="1" ht="40" customHeight="1" spans="1:9">
      <c r="A24" s="13">
        <v>22</v>
      </c>
      <c r="B24" s="14" t="s">
        <v>46</v>
      </c>
      <c r="C24" s="15" t="s">
        <v>47</v>
      </c>
      <c r="D24" s="15" t="s">
        <v>57</v>
      </c>
      <c r="E24" s="14" t="s">
        <v>13</v>
      </c>
      <c r="F24" s="16">
        <v>1</v>
      </c>
      <c r="G24" s="17"/>
      <c r="H24" s="17"/>
      <c r="I24" s="17"/>
    </row>
    <row r="25" customFormat="1" ht="40" customHeight="1" spans="1:9">
      <c r="A25" s="13">
        <v>23</v>
      </c>
      <c r="B25" s="14" t="s">
        <v>46</v>
      </c>
      <c r="C25" s="15" t="s">
        <v>47</v>
      </c>
      <c r="D25" s="15" t="s">
        <v>58</v>
      </c>
      <c r="E25" s="14" t="s">
        <v>13</v>
      </c>
      <c r="F25" s="16">
        <v>1</v>
      </c>
      <c r="G25" s="17"/>
      <c r="H25" s="17"/>
      <c r="I25" s="17"/>
    </row>
    <row r="26" customFormat="1" ht="40" customHeight="1" spans="1:9">
      <c r="A26" s="13">
        <v>24</v>
      </c>
      <c r="B26" s="14" t="s">
        <v>46</v>
      </c>
      <c r="C26" s="15" t="s">
        <v>47</v>
      </c>
      <c r="D26" s="15" t="s">
        <v>59</v>
      </c>
      <c r="E26" s="14" t="s">
        <v>13</v>
      </c>
      <c r="F26" s="16">
        <v>1</v>
      </c>
      <c r="G26" s="17"/>
      <c r="H26" s="17"/>
      <c r="I26" s="17"/>
    </row>
    <row r="27" customFormat="1" ht="40" customHeight="1" spans="1:9">
      <c r="A27" s="13">
        <v>25</v>
      </c>
      <c r="B27" s="14" t="s">
        <v>46</v>
      </c>
      <c r="C27" s="15" t="s">
        <v>47</v>
      </c>
      <c r="D27" s="15" t="s">
        <v>60</v>
      </c>
      <c r="E27" s="14" t="s">
        <v>13</v>
      </c>
      <c r="F27" s="16">
        <v>1</v>
      </c>
      <c r="G27" s="17"/>
      <c r="H27" s="17"/>
      <c r="I27" s="17"/>
    </row>
    <row r="28" customFormat="1" ht="40" customHeight="1" spans="1:9">
      <c r="A28" s="13">
        <v>26</v>
      </c>
      <c r="B28" s="14" t="s">
        <v>46</v>
      </c>
      <c r="C28" s="15" t="s">
        <v>47</v>
      </c>
      <c r="D28" s="15" t="s">
        <v>61</v>
      </c>
      <c r="E28" s="14" t="s">
        <v>13</v>
      </c>
      <c r="F28" s="16">
        <v>1</v>
      </c>
      <c r="G28" s="17"/>
      <c r="H28" s="17"/>
      <c r="I28" s="17"/>
    </row>
    <row r="29" customFormat="1" ht="40" customHeight="1" spans="1:9">
      <c r="A29" s="13">
        <v>27</v>
      </c>
      <c r="B29" s="14" t="s">
        <v>46</v>
      </c>
      <c r="C29" s="15" t="s">
        <v>47</v>
      </c>
      <c r="D29" s="15" t="s">
        <v>62</v>
      </c>
      <c r="E29" s="14" t="s">
        <v>13</v>
      </c>
      <c r="F29" s="16">
        <v>1</v>
      </c>
      <c r="G29" s="17"/>
      <c r="H29" s="17"/>
      <c r="I29" s="17"/>
    </row>
    <row r="30" customFormat="1" ht="40" customHeight="1" spans="1:9">
      <c r="A30" s="13">
        <v>28</v>
      </c>
      <c r="B30" s="14" t="s">
        <v>46</v>
      </c>
      <c r="C30" s="15" t="s">
        <v>47</v>
      </c>
      <c r="D30" s="15" t="s">
        <v>63</v>
      </c>
      <c r="E30" s="14" t="s">
        <v>13</v>
      </c>
      <c r="F30" s="16">
        <v>1</v>
      </c>
      <c r="G30" s="17"/>
      <c r="H30" s="17"/>
      <c r="I30" s="17"/>
    </row>
    <row r="31" customFormat="1" ht="40" customHeight="1" spans="1:9">
      <c r="A31" s="13">
        <v>29</v>
      </c>
      <c r="B31" s="14" t="s">
        <v>46</v>
      </c>
      <c r="C31" s="15" t="s">
        <v>47</v>
      </c>
      <c r="D31" s="15" t="s">
        <v>64</v>
      </c>
      <c r="E31" s="14" t="s">
        <v>13</v>
      </c>
      <c r="F31" s="16">
        <v>1</v>
      </c>
      <c r="G31" s="17"/>
      <c r="H31" s="17"/>
      <c r="I31" s="17"/>
    </row>
    <row r="32" customFormat="1" ht="40" customHeight="1" spans="1:9">
      <c r="A32" s="13">
        <v>30</v>
      </c>
      <c r="B32" s="14" t="s">
        <v>46</v>
      </c>
      <c r="C32" s="15" t="s">
        <v>47</v>
      </c>
      <c r="D32" s="15" t="s">
        <v>65</v>
      </c>
      <c r="E32" s="14" t="s">
        <v>13</v>
      </c>
      <c r="F32" s="16">
        <v>1</v>
      </c>
      <c r="G32" s="17"/>
      <c r="H32" s="17"/>
      <c r="I32" s="17"/>
    </row>
    <row r="33" customFormat="1" ht="40" customHeight="1" spans="1:9">
      <c r="A33" s="13">
        <v>31</v>
      </c>
      <c r="B33" s="14" t="s">
        <v>46</v>
      </c>
      <c r="C33" s="15" t="s">
        <v>47</v>
      </c>
      <c r="D33" s="15" t="s">
        <v>66</v>
      </c>
      <c r="E33" s="14" t="s">
        <v>13</v>
      </c>
      <c r="F33" s="16">
        <v>1</v>
      </c>
      <c r="G33" s="17"/>
      <c r="H33" s="17"/>
      <c r="I33" s="17"/>
    </row>
    <row r="34" customFormat="1" ht="40" customHeight="1" spans="1:9">
      <c r="A34" s="13">
        <v>32</v>
      </c>
      <c r="B34" s="14" t="s">
        <v>46</v>
      </c>
      <c r="C34" s="15" t="s">
        <v>47</v>
      </c>
      <c r="D34" s="15" t="s">
        <v>67</v>
      </c>
      <c r="E34" s="14" t="s">
        <v>13</v>
      </c>
      <c r="F34" s="16">
        <v>1</v>
      </c>
      <c r="G34" s="17"/>
      <c r="H34" s="17"/>
      <c r="I34" s="17"/>
    </row>
    <row r="35" customFormat="1" ht="40" customHeight="1" spans="1:9">
      <c r="A35" s="13">
        <v>33</v>
      </c>
      <c r="B35" s="14" t="s">
        <v>46</v>
      </c>
      <c r="C35" s="15" t="s">
        <v>47</v>
      </c>
      <c r="D35" s="15" t="s">
        <v>68</v>
      </c>
      <c r="E35" s="14" t="s">
        <v>13</v>
      </c>
      <c r="F35" s="16">
        <v>1</v>
      </c>
      <c r="G35" s="17"/>
      <c r="H35" s="17"/>
      <c r="I35" s="17"/>
    </row>
    <row r="36" customFormat="1" ht="40" customHeight="1" spans="1:9">
      <c r="A36" s="13">
        <v>34</v>
      </c>
      <c r="B36" s="14" t="s">
        <v>46</v>
      </c>
      <c r="C36" s="15" t="s">
        <v>47</v>
      </c>
      <c r="D36" s="15" t="s">
        <v>69</v>
      </c>
      <c r="E36" s="14" t="s">
        <v>13</v>
      </c>
      <c r="F36" s="16">
        <v>1</v>
      </c>
      <c r="G36" s="17"/>
      <c r="H36" s="17"/>
      <c r="I36" s="17"/>
    </row>
    <row r="37" customFormat="1" ht="40" customHeight="1" spans="1:9">
      <c r="A37" s="13">
        <v>35</v>
      </c>
      <c r="B37" s="14" t="s">
        <v>46</v>
      </c>
      <c r="C37" s="15" t="s">
        <v>47</v>
      </c>
      <c r="D37" s="15" t="s">
        <v>70</v>
      </c>
      <c r="E37" s="14" t="s">
        <v>13</v>
      </c>
      <c r="F37" s="16">
        <v>1</v>
      </c>
      <c r="G37" s="17"/>
      <c r="H37" s="17"/>
      <c r="I37" s="17"/>
    </row>
    <row r="38" customFormat="1" ht="40" customHeight="1" spans="1:9">
      <c r="A38" s="13">
        <v>36</v>
      </c>
      <c r="B38" s="14" t="s">
        <v>46</v>
      </c>
      <c r="C38" s="15" t="s">
        <v>47</v>
      </c>
      <c r="D38" s="15" t="s">
        <v>71</v>
      </c>
      <c r="E38" s="14" t="s">
        <v>13</v>
      </c>
      <c r="F38" s="16">
        <v>1</v>
      </c>
      <c r="G38" s="17"/>
      <c r="H38" s="17"/>
      <c r="I38" s="17"/>
    </row>
    <row r="39" customFormat="1" ht="40" customHeight="1" spans="1:9">
      <c r="A39" s="13">
        <v>37</v>
      </c>
      <c r="B39" s="14" t="s">
        <v>46</v>
      </c>
      <c r="C39" s="15" t="s">
        <v>47</v>
      </c>
      <c r="D39" s="15" t="s">
        <v>72</v>
      </c>
      <c r="E39" s="14" t="s">
        <v>13</v>
      </c>
      <c r="F39" s="16">
        <v>1</v>
      </c>
      <c r="G39" s="17"/>
      <c r="H39" s="17"/>
      <c r="I39" s="17"/>
    </row>
    <row r="40" customFormat="1" ht="40" customHeight="1" spans="1:9">
      <c r="A40" s="13">
        <v>38</v>
      </c>
      <c r="B40" s="14" t="s">
        <v>46</v>
      </c>
      <c r="C40" s="15" t="s">
        <v>47</v>
      </c>
      <c r="D40" s="15" t="s">
        <v>73</v>
      </c>
      <c r="E40" s="14" t="s">
        <v>13</v>
      </c>
      <c r="F40" s="16">
        <v>1</v>
      </c>
      <c r="G40" s="17"/>
      <c r="H40" s="17"/>
      <c r="I40" s="17"/>
    </row>
    <row r="41" customFormat="1" ht="40" customHeight="1" spans="1:9">
      <c r="A41" s="13">
        <v>39</v>
      </c>
      <c r="B41" s="14" t="s">
        <v>46</v>
      </c>
      <c r="C41" s="15" t="s">
        <v>47</v>
      </c>
      <c r="D41" s="15" t="s">
        <v>74</v>
      </c>
      <c r="E41" s="14" t="s">
        <v>13</v>
      </c>
      <c r="F41" s="16">
        <v>1</v>
      </c>
      <c r="G41" s="17"/>
      <c r="H41" s="17"/>
      <c r="I41" s="17"/>
    </row>
    <row r="42" customFormat="1" ht="40" customHeight="1" spans="1:9">
      <c r="A42" s="13">
        <v>40</v>
      </c>
      <c r="B42" s="14" t="s">
        <v>46</v>
      </c>
      <c r="C42" s="15" t="s">
        <v>47</v>
      </c>
      <c r="D42" s="15" t="s">
        <v>75</v>
      </c>
      <c r="E42" s="14" t="s">
        <v>13</v>
      </c>
      <c r="F42" s="16">
        <v>1</v>
      </c>
      <c r="G42" s="17"/>
      <c r="H42" s="17"/>
      <c r="I42" s="17"/>
    </row>
    <row r="43" customFormat="1" ht="40" customHeight="1" spans="1:9">
      <c r="A43" s="13">
        <v>41</v>
      </c>
      <c r="B43" s="14" t="s">
        <v>46</v>
      </c>
      <c r="C43" s="15" t="s">
        <v>47</v>
      </c>
      <c r="D43" s="15" t="s">
        <v>76</v>
      </c>
      <c r="E43" s="14" t="s">
        <v>13</v>
      </c>
      <c r="F43" s="16">
        <v>1</v>
      </c>
      <c r="G43" s="17"/>
      <c r="H43" s="17"/>
      <c r="I43" s="17"/>
    </row>
    <row r="44" customFormat="1" ht="40" customHeight="1" spans="1:9">
      <c r="A44" s="13">
        <v>42</v>
      </c>
      <c r="B44" s="14" t="s">
        <v>46</v>
      </c>
      <c r="C44" s="15" t="s">
        <v>47</v>
      </c>
      <c r="D44" s="15" t="s">
        <v>77</v>
      </c>
      <c r="E44" s="14" t="s">
        <v>13</v>
      </c>
      <c r="F44" s="16">
        <v>1</v>
      </c>
      <c r="G44" s="17"/>
      <c r="H44" s="17"/>
      <c r="I44" s="17"/>
    </row>
    <row r="45" customFormat="1" ht="40" customHeight="1" spans="1:9">
      <c r="A45" s="13">
        <v>43</v>
      </c>
      <c r="B45" s="14" t="s">
        <v>46</v>
      </c>
      <c r="C45" s="15" t="s">
        <v>47</v>
      </c>
      <c r="D45" s="15" t="s">
        <v>78</v>
      </c>
      <c r="E45" s="14" t="s">
        <v>13</v>
      </c>
      <c r="F45" s="16">
        <v>1</v>
      </c>
      <c r="G45" s="17"/>
      <c r="H45" s="17"/>
      <c r="I45" s="17"/>
    </row>
    <row r="46" s="1" customFormat="1" ht="37" customHeight="1" spans="1:9">
      <c r="A46" s="19" t="s">
        <v>79</v>
      </c>
      <c r="B46" s="19"/>
      <c r="C46" s="20"/>
      <c r="D46" s="20"/>
      <c r="E46" s="21"/>
      <c r="F46" s="21"/>
      <c r="G46" s="21"/>
      <c r="H46" s="22">
        <f>SUM(H3:H45)</f>
        <v>0</v>
      </c>
      <c r="I46" s="23"/>
    </row>
    <row r="47" s="2" customFormat="1" ht="37" customHeight="1" spans="1:9">
      <c r="A47" s="24" t="s">
        <v>80</v>
      </c>
      <c r="B47" s="24"/>
      <c r="C47" s="25">
        <f>SUM(H46)</f>
        <v>0</v>
      </c>
      <c r="D47" s="25"/>
      <c r="E47" s="26"/>
      <c r="F47" s="26"/>
      <c r="G47" s="26"/>
      <c r="H47" s="26"/>
      <c r="I47" s="26"/>
    </row>
    <row r="48" ht="69" customHeight="1" spans="1:9">
      <c r="A48" s="27" t="s">
        <v>81</v>
      </c>
      <c r="B48" s="11"/>
      <c r="C48" s="12"/>
      <c r="D48" s="12"/>
      <c r="E48" s="11"/>
      <c r="F48" s="11"/>
      <c r="G48" s="17"/>
      <c r="H48" s="17"/>
      <c r="I48" s="17"/>
    </row>
    <row r="50" s="3" customFormat="1" ht="40" customHeight="1" spans="2:9">
      <c r="B50" s="28"/>
      <c r="C50" s="29"/>
      <c r="D50" s="30"/>
      <c r="E50" s="31"/>
      <c r="F50" s="32" t="s">
        <v>82</v>
      </c>
      <c r="G50" s="33"/>
      <c r="H50" s="33"/>
      <c r="I50" s="33"/>
    </row>
    <row r="51" s="3" customFormat="1" ht="23.1" customHeight="1" spans="2:9">
      <c r="B51" s="30"/>
      <c r="C51" s="30"/>
      <c r="D51" s="30"/>
      <c r="E51" s="30"/>
      <c r="F51" s="34" t="s">
        <v>83</v>
      </c>
      <c r="G51" s="33"/>
      <c r="H51" s="33"/>
      <c r="I51" s="33"/>
    </row>
    <row r="52" s="3" customFormat="1" ht="23.1" customHeight="1" spans="2:9">
      <c r="B52" s="31"/>
      <c r="C52" s="30"/>
      <c r="D52" s="30"/>
      <c r="E52" s="31"/>
      <c r="F52" s="35" t="s">
        <v>84</v>
      </c>
      <c r="G52" s="33"/>
      <c r="H52" s="33"/>
      <c r="I52" s="33"/>
    </row>
    <row r="53" s="3" customFormat="1" ht="23.1" customHeight="1" spans="2:9">
      <c r="B53" s="31"/>
      <c r="C53" s="30"/>
      <c r="D53" s="30"/>
      <c r="E53" s="31"/>
      <c r="F53" s="35" t="s">
        <v>85</v>
      </c>
      <c r="G53" s="36"/>
      <c r="H53" s="33"/>
      <c r="I53" s="33"/>
    </row>
    <row r="54" ht="23.1" customHeight="1"/>
  </sheetData>
  <mergeCells count="9">
    <mergeCell ref="A1:I1"/>
    <mergeCell ref="A46:B46"/>
    <mergeCell ref="C46:G46"/>
    <mergeCell ref="C47:I47"/>
    <mergeCell ref="A48:I48"/>
    <mergeCell ref="G50:I50"/>
    <mergeCell ref="G51:I51"/>
    <mergeCell ref="G52:I52"/>
    <mergeCell ref="G53:I53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2026-03-25T05:46:26Z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