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firstSheet="1" activeTab="1"/>
  </bookViews>
  <sheets>
    <sheet name="Sheet1" sheetId="1" state="hidden" r:id="rId1"/>
    <sheet name="Sheet1 (2)" sheetId="2" r:id="rId2"/>
    <sheet name="Sheet2" sheetId="3" r:id="rId3"/>
  </sheets>
  <definedNames>
    <definedName name="_xlnm.Print_Titles" localSheetId="0">Sheet1!$1:$2</definedName>
    <definedName name="_xlnm.Print_Titles" localSheetId="1">'Sheet1 (2)'!$1:$2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5F76DEE5473D44F688FFA46E9B36A9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15175" y="1587500"/>
          <a:ext cx="9279890" cy="84582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<sst xmlns="http://schemas.openxmlformats.org/spreadsheetml/2006/main" count="139" uniqueCount="92">
  <si>
    <t>中山大学附属第一医院供应科报价单</t>
  </si>
  <si>
    <t>序号</t>
  </si>
  <si>
    <t>产品名称</t>
  </si>
  <si>
    <t>规格/型号</t>
  </si>
  <si>
    <t>单位</t>
  </si>
  <si>
    <t>数量</t>
  </si>
  <si>
    <t>单价RMB</t>
  </si>
  <si>
    <t>总价RMB</t>
  </si>
  <si>
    <t>备注</t>
  </si>
  <si>
    <t>放大镜</t>
  </si>
  <si>
    <t>带LED灯，宽8.5cm</t>
  </si>
  <si>
    <t>199</t>
  </si>
  <si>
    <t>保障部（南沙）</t>
  </si>
  <si>
    <t>防水围裙</t>
  </si>
  <si>
    <t>蓝色  165CM</t>
  </si>
  <si>
    <t>张</t>
  </si>
  <si>
    <t>2.0</t>
  </si>
  <si>
    <t>产房(南沙-1号楼7楼东产房)</t>
  </si>
  <si>
    <t>厨房用乳胶长手套</t>
  </si>
  <si>
    <t>对</t>
  </si>
  <si>
    <t>6</t>
  </si>
  <si>
    <t>产科（南沙）</t>
  </si>
  <si>
    <t>坐浴椅坐浴盆专用</t>
  </si>
  <si>
    <t>1.0</t>
  </si>
  <si>
    <t>69</t>
  </si>
  <si>
    <t>妇科（南沙）</t>
  </si>
  <si>
    <t>透明针剂盒</t>
  </si>
  <si>
    <t>个</t>
  </si>
  <si>
    <t>20.0</t>
  </si>
  <si>
    <t>20</t>
  </si>
  <si>
    <t>呼吸与危重症医学科（南沙）</t>
  </si>
  <si>
    <t>透明针剂盒10支装</t>
  </si>
  <si>
    <t>13.6</t>
  </si>
  <si>
    <t>水勺</t>
  </si>
  <si>
    <t>8</t>
  </si>
  <si>
    <t>吸痰置物架</t>
  </si>
  <si>
    <t>康复医学科（南沙）</t>
  </si>
  <si>
    <t>红盆特厚款（家用）</t>
  </si>
  <si>
    <t>直径48cm,底径40cm,高16.5cm</t>
  </si>
  <si>
    <t>46.8</t>
  </si>
  <si>
    <t>门诊（南沙-门诊三楼耳鼻咽喉科门诊）</t>
  </si>
  <si>
    <t>脸盆中号蓝色（不要其他颜色）</t>
  </si>
  <si>
    <t>3.0</t>
  </si>
  <si>
    <t>门诊（南沙-门诊四楼中医科门诊）</t>
  </si>
  <si>
    <t>浴室防滑垫</t>
  </si>
  <si>
    <t>60*1.8</t>
  </si>
  <si>
    <t>17.0</t>
  </si>
  <si>
    <t>680</t>
  </si>
  <si>
    <t>普外二科（肝胆胰）（南沙）</t>
  </si>
  <si>
    <t>另置购-输液框</t>
  </si>
  <si>
    <t>18*22*10</t>
  </si>
  <si>
    <t>9.3</t>
  </si>
  <si>
    <t>烧伤整形外科（南沙）</t>
  </si>
  <si>
    <t>另置购-厕所用防滑地垫</t>
  </si>
  <si>
    <t>35*1.8M</t>
  </si>
  <si>
    <t>匹</t>
  </si>
  <si>
    <t>15.0</t>
  </si>
  <si>
    <t>神经内科（南沙）</t>
  </si>
  <si>
    <t>床旁挂袋</t>
  </si>
  <si>
    <t>76</t>
  </si>
  <si>
    <t>手术麻醉中心（南沙）</t>
  </si>
  <si>
    <t>药物储存避光盒</t>
  </si>
  <si>
    <t>黑色 18*12*7</t>
  </si>
  <si>
    <t>镜子收纳盒</t>
  </si>
  <si>
    <t>59cm*27cm*21cm</t>
  </si>
  <si>
    <t>26.0</t>
  </si>
  <si>
    <t>消毒供应中心（南沙）</t>
  </si>
  <si>
    <t>体温计盒</t>
  </si>
  <si>
    <t>55</t>
  </si>
  <si>
    <t>新生儿科（南沙）</t>
  </si>
  <si>
    <t>另购置-红茶</t>
  </si>
  <si>
    <t>包</t>
  </si>
  <si>
    <t>行政部（南沙）</t>
  </si>
  <si>
    <t>合计（小写RMB）：</t>
  </si>
  <si>
    <t>合计（大写RMB）：</t>
  </si>
  <si>
    <t>说明：以上报价含税及运输.</t>
  </si>
  <si>
    <t xml:space="preserve">                                      报价单位：     
                                     （加盖公章）   广州佳铂贸易有限公司</t>
  </si>
  <si>
    <t xml:space="preserve">                                       联系人：      陈小姐</t>
  </si>
  <si>
    <t xml:space="preserve">                                       电  话：      18988840888</t>
  </si>
  <si>
    <t>中山大学附属第一（南沙）医院大小便采集杯采购与配送项目报价表</t>
  </si>
  <si>
    <t>图片（仅供参考）</t>
  </si>
  <si>
    <t>大便采集杯</t>
  </si>
  <si>
    <t>【100套/包】，高度：6.5cm；宽度：2.5cm</t>
  </si>
  <si>
    <t>小便采集杯+管子套装</t>
  </si>
  <si>
    <t>尿杯+沉渣管/套（带螺旋盖）【100套/包】
尿沉渣管12ml，管盖直径21-22mm，尿管16mm 高100mm。
小便杯50ml，上口直径约60mm，下口直径40mm，高36mm，手柄宽26mm。</t>
  </si>
  <si>
    <t>说明：①以上报价含税，含运送至相应科室的运输费；②按需求分批配送，据实结算；</t>
  </si>
  <si>
    <t xml:space="preserve">                                      报价单位：     
                                     （加盖公章）</t>
  </si>
  <si>
    <t xml:space="preserve">                                       联系人：                                                   </t>
  </si>
  <si>
    <t xml:space="preserve">                                       电  话：                                                </t>
  </si>
  <si>
    <t xml:space="preserve">                                      报价日期：                                                </t>
  </si>
  <si>
    <t>中山大学附属第一（南沙）医院大小便采集杯采购与配送项目需求确认表</t>
  </si>
  <si>
    <t>签字确认：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</si>
</sst>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&quot;￥&quot;#,##0.00_);[Red]\(&quot;￥&quot;#,##0.00\)"/>
  </numFmts>
  <fonts count="28">
    <font>
      <sz val="11"/>
      <color theme="1"/>
      <name val="宋体"/>
      <charset val="134"/>
      <scheme val="minor"/>
    </font>
    <font>
      <sz val="20"/>
      <name val="黑体"/>
      <charset val="134"/>
    </font>
    <font>
      <sz val="14"/>
      <name val="黑体"/>
      <charset val="134"/>
    </font>
    <font>
      <sz val="12"/>
      <name val="黑体"/>
      <charset val="134"/>
    </font>
    <font>
      <sz val="11"/>
      <color indexed="8"/>
      <name val="宋体"/>
      <charset val="0"/>
    </font>
    <font>
      <sz val="11"/>
      <color indexed="8"/>
      <name val="宋体"/>
      <charset val="134"/>
    </font>
    <font>
      <sz val="11"/>
      <name val="黑体"/>
      <charset val="134"/>
    </font>
    <font>
      <sz val="12"/>
      <color theme="1"/>
      <name val="宋体"/>
      <charset val="134"/>
      <scheme val="minor"/>
    </font>
    <font>
      <b/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2" applyNumberFormat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0" fillId="5" borderId="14" applyNumberFormat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vertical="center" wrapText="1"/>
    </xf>
    <xf numFmtId="49" fontId="5" fillId="0" borderId="2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161925</xdr:colOff>
      <xdr:row>25</xdr:row>
      <xdr:rowOff>523875</xdr:rowOff>
    </xdr:from>
    <xdr:to>
      <xdr:col>7</xdr:col>
      <xdr:colOff>609600</xdr:colOff>
      <xdr:row>26</xdr:row>
      <xdr:rowOff>0</xdr:rowOff>
    </xdr:to>
    <xdr:cxnSp>
      <xdr:nvCxnSpPr>
        <xdr:cNvPr id="3" name="直接连接符 2"/>
        <xdr:cNvCxnSpPr/>
      </xdr:nvCxnSpPr>
      <xdr:spPr>
        <a:xfrm>
          <a:off x="4962525" y="8499475"/>
          <a:ext cx="3474085" cy="9525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26</xdr:row>
      <xdr:rowOff>390525</xdr:rowOff>
    </xdr:from>
    <xdr:to>
      <xdr:col>7</xdr:col>
      <xdr:colOff>638175</xdr:colOff>
      <xdr:row>27</xdr:row>
      <xdr:rowOff>19050</xdr:rowOff>
    </xdr:to>
    <xdr:cxnSp>
      <xdr:nvCxnSpPr>
        <xdr:cNvPr id="4" name="直接连接符 3"/>
        <xdr:cNvCxnSpPr/>
      </xdr:nvCxnSpPr>
      <xdr:spPr>
        <a:xfrm flipV="1">
          <a:off x="4895850" y="8899525"/>
          <a:ext cx="3569335" cy="222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27</xdr:row>
      <xdr:rowOff>371475</xdr:rowOff>
    </xdr:from>
    <xdr:to>
      <xdr:col>7</xdr:col>
      <xdr:colOff>647700</xdr:colOff>
      <xdr:row>28</xdr:row>
      <xdr:rowOff>0</xdr:rowOff>
    </xdr:to>
    <xdr:cxnSp>
      <xdr:nvCxnSpPr>
        <xdr:cNvPr id="5" name="直接连接符 4"/>
        <xdr:cNvCxnSpPr/>
      </xdr:nvCxnSpPr>
      <xdr:spPr>
        <a:xfrm>
          <a:off x="4876800" y="9274175"/>
          <a:ext cx="3597910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824865</xdr:colOff>
      <xdr:row>7</xdr:row>
      <xdr:rowOff>520065</xdr:rowOff>
    </xdr:from>
    <xdr:to>
      <xdr:col>5</xdr:col>
      <xdr:colOff>694690</xdr:colOff>
      <xdr:row>7</xdr:row>
      <xdr:rowOff>532765</xdr:rowOff>
    </xdr:to>
    <xdr:cxnSp>
      <xdr:nvCxnSpPr>
        <xdr:cNvPr id="2" name="直接连接符 1"/>
        <xdr:cNvCxnSpPr/>
      </xdr:nvCxnSpPr>
      <xdr:spPr>
        <a:xfrm>
          <a:off x="4507230" y="5168265"/>
          <a:ext cx="3636010" cy="1270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702310</xdr:colOff>
      <xdr:row>8</xdr:row>
      <xdr:rowOff>436880</xdr:rowOff>
    </xdr:from>
    <xdr:to>
      <xdr:col>5</xdr:col>
      <xdr:colOff>666115</xdr:colOff>
      <xdr:row>8</xdr:row>
      <xdr:rowOff>441325</xdr:rowOff>
    </xdr:to>
    <xdr:cxnSp>
      <xdr:nvCxnSpPr>
        <xdr:cNvPr id="3" name="直接连接符 2"/>
        <xdr:cNvCxnSpPr/>
      </xdr:nvCxnSpPr>
      <xdr:spPr>
        <a:xfrm flipV="1">
          <a:off x="4384675" y="5656580"/>
          <a:ext cx="3729990" cy="444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661670</xdr:colOff>
      <xdr:row>9</xdr:row>
      <xdr:rowOff>342900</xdr:rowOff>
    </xdr:from>
    <xdr:to>
      <xdr:col>5</xdr:col>
      <xdr:colOff>619125</xdr:colOff>
      <xdr:row>9</xdr:row>
      <xdr:rowOff>356235</xdr:rowOff>
    </xdr:to>
    <xdr:cxnSp>
      <xdr:nvCxnSpPr>
        <xdr:cNvPr id="4" name="直接连接符 3"/>
        <xdr:cNvCxnSpPr/>
      </xdr:nvCxnSpPr>
      <xdr:spPr>
        <a:xfrm flipV="1">
          <a:off x="4344035" y="6096000"/>
          <a:ext cx="3723640" cy="133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645160</xdr:colOff>
      <xdr:row>10</xdr:row>
      <xdr:rowOff>337185</xdr:rowOff>
    </xdr:from>
    <xdr:to>
      <xdr:col>5</xdr:col>
      <xdr:colOff>667385</xdr:colOff>
      <xdr:row>10</xdr:row>
      <xdr:rowOff>356235</xdr:rowOff>
    </xdr:to>
    <xdr:cxnSp>
      <xdr:nvCxnSpPr>
        <xdr:cNvPr id="5" name="直接连接符 4"/>
        <xdr:cNvCxnSpPr/>
      </xdr:nvCxnSpPr>
      <xdr:spPr>
        <a:xfrm>
          <a:off x="4327525" y="6483985"/>
          <a:ext cx="3788410" cy="190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312420</xdr:colOff>
      <xdr:row>2</xdr:row>
      <xdr:rowOff>62865</xdr:rowOff>
    </xdr:from>
    <xdr:to>
      <xdr:col>7</xdr:col>
      <xdr:colOff>1021080</xdr:colOff>
      <xdr:row>2</xdr:row>
      <xdr:rowOff>1324610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14890" y="926465"/>
          <a:ext cx="708660" cy="1261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357505</xdr:colOff>
      <xdr:row>3</xdr:row>
      <xdr:rowOff>65405</xdr:rowOff>
    </xdr:from>
    <xdr:to>
      <xdr:col>7</xdr:col>
      <xdr:colOff>1000760</xdr:colOff>
      <xdr:row>3</xdr:row>
      <xdr:rowOff>648335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59975" y="2351405"/>
          <a:ext cx="643255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345440</xdr:colOff>
      <xdr:row>3</xdr:row>
      <xdr:rowOff>725170</xdr:rowOff>
    </xdr:from>
    <xdr:to>
      <xdr:col>7</xdr:col>
      <xdr:colOff>1109980</xdr:colOff>
      <xdr:row>3</xdr:row>
      <xdr:rowOff>1266190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47910" y="3011170"/>
          <a:ext cx="764540" cy="541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147955</xdr:colOff>
      <xdr:row>3</xdr:row>
      <xdr:rowOff>265430</xdr:rowOff>
    </xdr:from>
    <xdr:to>
      <xdr:col>5</xdr:col>
      <xdr:colOff>1283970</xdr:colOff>
      <xdr:row>3</xdr:row>
      <xdr:rowOff>1295400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91530" y="3542030"/>
          <a:ext cx="1136015" cy="1029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1393190</xdr:colOff>
      <xdr:row>3</xdr:row>
      <xdr:rowOff>266700</xdr:rowOff>
    </xdr:from>
    <xdr:to>
      <xdr:col>5</xdr:col>
      <xdr:colOff>2642235</xdr:colOff>
      <xdr:row>3</xdr:row>
      <xdr:rowOff>1283335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36765" y="3543300"/>
          <a:ext cx="1249045" cy="10166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opLeftCell="A6" workbookViewId="0">
      <selection activeCell="H33" sqref="H33"/>
    </sheetView>
  </sheetViews>
  <sheetFormatPr defaultColWidth="9" defaultRowHeight="13.5" outlineLevelCol="7"/>
  <cols>
    <col min="1" max="1" width="6.125" style="16" customWidth="1"/>
    <col min="2" max="2" width="28.75" style="16" customWidth="1"/>
    <col min="3" max="3" width="28.125" style="16" customWidth="1"/>
    <col min="4" max="5" width="6.625" style="16" customWidth="1"/>
    <col min="6" max="6" width="10.625" style="16" customWidth="1"/>
    <col min="7" max="7" width="15.8416666666667" style="16" customWidth="1"/>
    <col min="8" max="8" width="36.875" style="16" customWidth="1"/>
    <col min="9" max="16384" width="9" style="16"/>
  </cols>
  <sheetData>
    <row r="1" s="14" customFormat="1" ht="41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s="14" customFormat="1" ht="27" customHeight="1" spans="1:8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s="15" customFormat="1" ht="25" customHeight="1" spans="1:8">
      <c r="A3" s="4">
        <v>1</v>
      </c>
      <c r="B3" s="9" t="s">
        <v>9</v>
      </c>
      <c r="C3" s="9" t="s">
        <v>10</v>
      </c>
      <c r="D3" s="4"/>
      <c r="E3" s="25">
        <v>3</v>
      </c>
      <c r="F3" s="26" t="s">
        <v>11</v>
      </c>
      <c r="G3" s="4">
        <f t="shared" ref="G3:G20" si="0">F3*E3</f>
        <v>597</v>
      </c>
      <c r="H3" s="9" t="s">
        <v>12</v>
      </c>
    </row>
    <row r="4" s="15" customFormat="1" ht="25" customHeight="1" spans="1:8">
      <c r="A4" s="4">
        <v>2</v>
      </c>
      <c r="B4" s="9" t="s">
        <v>13</v>
      </c>
      <c r="C4" s="9" t="s">
        <v>14</v>
      </c>
      <c r="D4" s="25" t="s">
        <v>15</v>
      </c>
      <c r="E4" s="25" t="s">
        <v>16</v>
      </c>
      <c r="F4" s="26">
        <v>19.9</v>
      </c>
      <c r="G4" s="4">
        <f t="shared" si="0"/>
        <v>39.8</v>
      </c>
      <c r="H4" s="9" t="s">
        <v>17</v>
      </c>
    </row>
    <row r="5" s="15" customFormat="1" ht="25" customHeight="1" spans="1:8">
      <c r="A5" s="4">
        <v>3</v>
      </c>
      <c r="B5" s="9" t="s">
        <v>18</v>
      </c>
      <c r="C5" s="27"/>
      <c r="D5" s="25" t="s">
        <v>19</v>
      </c>
      <c r="E5" s="25" t="s">
        <v>16</v>
      </c>
      <c r="F5" s="26" t="s">
        <v>20</v>
      </c>
      <c r="G5" s="4">
        <f t="shared" si="0"/>
        <v>12</v>
      </c>
      <c r="H5" s="9" t="s">
        <v>21</v>
      </c>
    </row>
    <row r="6" s="15" customFormat="1" ht="25" customHeight="1" spans="1:8">
      <c r="A6" s="4">
        <v>4</v>
      </c>
      <c r="B6" s="9" t="s">
        <v>22</v>
      </c>
      <c r="C6" s="27"/>
      <c r="D6" s="25" t="s">
        <v>15</v>
      </c>
      <c r="E6" s="25" t="s">
        <v>23</v>
      </c>
      <c r="F6" s="26" t="s">
        <v>24</v>
      </c>
      <c r="G6" s="4">
        <f t="shared" si="0"/>
        <v>69</v>
      </c>
      <c r="H6" s="9" t="s">
        <v>25</v>
      </c>
    </row>
    <row r="7" s="15" customFormat="1" ht="25" customHeight="1" spans="1:8">
      <c r="A7" s="4">
        <v>5</v>
      </c>
      <c r="B7" s="9" t="s">
        <v>26</v>
      </c>
      <c r="C7" s="27"/>
      <c r="D7" s="25" t="s">
        <v>27</v>
      </c>
      <c r="E7" s="25" t="s">
        <v>28</v>
      </c>
      <c r="F7" s="26" t="s">
        <v>29</v>
      </c>
      <c r="G7" s="4">
        <f t="shared" si="0"/>
        <v>400</v>
      </c>
      <c r="H7" s="9" t="s">
        <v>30</v>
      </c>
    </row>
    <row r="8" s="15" customFormat="1" ht="25" customHeight="1" spans="1:8">
      <c r="A8" s="4">
        <v>6</v>
      </c>
      <c r="B8" s="9" t="s">
        <v>31</v>
      </c>
      <c r="C8" s="27"/>
      <c r="D8" s="25" t="s">
        <v>27</v>
      </c>
      <c r="E8" s="25" t="s">
        <v>28</v>
      </c>
      <c r="F8" s="26" t="s">
        <v>32</v>
      </c>
      <c r="G8" s="4">
        <f t="shared" si="0"/>
        <v>272</v>
      </c>
      <c r="H8" s="9" t="s">
        <v>30</v>
      </c>
    </row>
    <row r="9" s="15" customFormat="1" ht="25" customHeight="1" spans="1:8">
      <c r="A9" s="4">
        <v>7</v>
      </c>
      <c r="B9" s="9" t="s">
        <v>33</v>
      </c>
      <c r="C9" s="27"/>
      <c r="D9" s="25" t="s">
        <v>27</v>
      </c>
      <c r="E9" s="25" t="s">
        <v>23</v>
      </c>
      <c r="F9" s="26" t="s">
        <v>34</v>
      </c>
      <c r="G9" s="4">
        <f t="shared" si="0"/>
        <v>8</v>
      </c>
      <c r="H9" s="9" t="s">
        <v>30</v>
      </c>
    </row>
    <row r="10" s="15" customFormat="1" ht="25" customHeight="1" spans="1:8">
      <c r="A10" s="4">
        <v>8</v>
      </c>
      <c r="B10" s="9" t="s">
        <v>35</v>
      </c>
      <c r="C10" s="27"/>
      <c r="D10" s="25" t="s">
        <v>27</v>
      </c>
      <c r="E10" s="25">
        <v>2</v>
      </c>
      <c r="F10" s="26">
        <v>2450</v>
      </c>
      <c r="G10" s="4">
        <f t="shared" si="0"/>
        <v>4900</v>
      </c>
      <c r="H10" s="9" t="s">
        <v>36</v>
      </c>
    </row>
    <row r="11" s="15" customFormat="1" ht="27" customHeight="1" spans="1:8">
      <c r="A11" s="4">
        <v>9</v>
      </c>
      <c r="B11" s="9" t="s">
        <v>37</v>
      </c>
      <c r="C11" s="9" t="s">
        <v>38</v>
      </c>
      <c r="D11" s="25" t="s">
        <v>27</v>
      </c>
      <c r="E11" s="25" t="s">
        <v>23</v>
      </c>
      <c r="F11" s="26" t="s">
        <v>39</v>
      </c>
      <c r="G11" s="4">
        <f t="shared" si="0"/>
        <v>46.8</v>
      </c>
      <c r="H11" s="9" t="s">
        <v>40</v>
      </c>
    </row>
    <row r="12" s="15" customFormat="1" ht="25" customHeight="1" spans="1:8">
      <c r="A12" s="4">
        <v>10</v>
      </c>
      <c r="B12" s="9" t="s">
        <v>41</v>
      </c>
      <c r="C12" s="27"/>
      <c r="D12" s="25" t="s">
        <v>27</v>
      </c>
      <c r="E12" s="25" t="s">
        <v>42</v>
      </c>
      <c r="F12" s="26">
        <v>9</v>
      </c>
      <c r="G12" s="4">
        <f t="shared" si="0"/>
        <v>27</v>
      </c>
      <c r="H12" s="9" t="s">
        <v>43</v>
      </c>
    </row>
    <row r="13" s="15" customFormat="1" ht="25" customHeight="1" spans="1:8">
      <c r="A13" s="4">
        <v>11</v>
      </c>
      <c r="B13" s="9" t="s">
        <v>44</v>
      </c>
      <c r="C13" s="9" t="s">
        <v>45</v>
      </c>
      <c r="D13" s="25" t="s">
        <v>27</v>
      </c>
      <c r="E13" s="25" t="s">
        <v>46</v>
      </c>
      <c r="F13" s="26" t="s">
        <v>47</v>
      </c>
      <c r="G13" s="4">
        <f t="shared" si="0"/>
        <v>11560</v>
      </c>
      <c r="H13" s="9" t="s">
        <v>48</v>
      </c>
    </row>
    <row r="14" s="15" customFormat="1" ht="25" customHeight="1" spans="1:8">
      <c r="A14" s="4">
        <v>12</v>
      </c>
      <c r="B14" s="9" t="s">
        <v>49</v>
      </c>
      <c r="C14" s="9" t="s">
        <v>50</v>
      </c>
      <c r="D14" s="25" t="s">
        <v>27</v>
      </c>
      <c r="E14" s="25" t="s">
        <v>28</v>
      </c>
      <c r="F14" s="26" t="s">
        <v>51</v>
      </c>
      <c r="G14" s="4">
        <f t="shared" si="0"/>
        <v>186</v>
      </c>
      <c r="H14" s="9" t="s">
        <v>52</v>
      </c>
    </row>
    <row r="15" s="15" customFormat="1" ht="25" customHeight="1" spans="1:8">
      <c r="A15" s="4">
        <v>13</v>
      </c>
      <c r="B15" s="9" t="s">
        <v>53</v>
      </c>
      <c r="C15" s="9" t="s">
        <v>54</v>
      </c>
      <c r="D15" s="25" t="s">
        <v>55</v>
      </c>
      <c r="E15" s="25" t="s">
        <v>56</v>
      </c>
      <c r="F15" s="26" t="s">
        <v>47</v>
      </c>
      <c r="G15" s="4">
        <f t="shared" si="0"/>
        <v>10200</v>
      </c>
      <c r="H15" s="9" t="s">
        <v>57</v>
      </c>
    </row>
    <row r="16" s="15" customFormat="1" ht="25" customHeight="1" spans="1:8">
      <c r="A16" s="4">
        <v>14</v>
      </c>
      <c r="B16" s="9" t="s">
        <v>58</v>
      </c>
      <c r="C16" s="27"/>
      <c r="D16" s="25" t="s">
        <v>27</v>
      </c>
      <c r="E16" s="25" t="s">
        <v>28</v>
      </c>
      <c r="F16" s="26" t="s">
        <v>59</v>
      </c>
      <c r="G16" s="4">
        <f t="shared" si="0"/>
        <v>1520</v>
      </c>
      <c r="H16" s="9" t="s">
        <v>60</v>
      </c>
    </row>
    <row r="17" s="15" customFormat="1" ht="25" customHeight="1" spans="1:8">
      <c r="A17" s="4">
        <v>15</v>
      </c>
      <c r="B17" s="9" t="s">
        <v>61</v>
      </c>
      <c r="C17" s="9" t="s">
        <v>62</v>
      </c>
      <c r="D17" s="25" t="s">
        <v>27</v>
      </c>
      <c r="E17" s="25" t="s">
        <v>16</v>
      </c>
      <c r="F17" s="26">
        <v>56</v>
      </c>
      <c r="G17" s="4">
        <f t="shared" si="0"/>
        <v>112</v>
      </c>
      <c r="H17" s="9" t="s">
        <v>60</v>
      </c>
    </row>
    <row r="18" s="15" customFormat="1" ht="25" customHeight="1" spans="1:8">
      <c r="A18" s="4">
        <v>16</v>
      </c>
      <c r="B18" s="9" t="s">
        <v>63</v>
      </c>
      <c r="C18" s="9" t="s">
        <v>64</v>
      </c>
      <c r="D18" s="25" t="s">
        <v>27</v>
      </c>
      <c r="E18" s="25" t="s">
        <v>65</v>
      </c>
      <c r="F18" s="26">
        <v>47</v>
      </c>
      <c r="G18" s="4">
        <f t="shared" si="0"/>
        <v>1222</v>
      </c>
      <c r="H18" s="9" t="s">
        <v>66</v>
      </c>
    </row>
    <row r="19" s="15" customFormat="1" ht="25" customHeight="1" spans="1:8">
      <c r="A19" s="4">
        <v>17</v>
      </c>
      <c r="B19" s="9" t="s">
        <v>67</v>
      </c>
      <c r="C19" s="27"/>
      <c r="D19" s="25" t="s">
        <v>27</v>
      </c>
      <c r="E19" s="25" t="s">
        <v>23</v>
      </c>
      <c r="F19" s="26" t="s">
        <v>68</v>
      </c>
      <c r="G19" s="4">
        <f t="shared" si="0"/>
        <v>55</v>
      </c>
      <c r="H19" s="9" t="s">
        <v>69</v>
      </c>
    </row>
    <row r="20" s="15" customFormat="1" ht="25" customHeight="1" spans="1:8">
      <c r="A20" s="4">
        <v>18</v>
      </c>
      <c r="B20" s="9" t="s">
        <v>70</v>
      </c>
      <c r="C20" s="27"/>
      <c r="D20" s="25" t="s">
        <v>71</v>
      </c>
      <c r="E20" s="28">
        <v>4</v>
      </c>
      <c r="F20" s="26">
        <v>49.9</v>
      </c>
      <c r="G20" s="4">
        <f t="shared" si="0"/>
        <v>199.6</v>
      </c>
      <c r="H20" s="9" t="s">
        <v>72</v>
      </c>
    </row>
    <row r="21" s="14" customFormat="1" ht="24" customHeight="1" spans="1:8">
      <c r="A21" s="10" t="s">
        <v>73</v>
      </c>
      <c r="B21" s="10"/>
      <c r="C21" s="4"/>
      <c r="D21" s="4"/>
      <c r="E21" s="4"/>
      <c r="F21" s="4"/>
      <c r="G21" s="29">
        <f>SUM(G3:G20)</f>
        <v>31426.2</v>
      </c>
      <c r="H21" s="30"/>
    </row>
    <row r="22" s="14" customFormat="1" ht="22" customHeight="1" spans="1:8">
      <c r="A22" s="2" t="s">
        <v>74</v>
      </c>
      <c r="B22" s="2"/>
      <c r="C22" s="18">
        <f>SUM(G21)</f>
        <v>31426.2</v>
      </c>
      <c r="D22" s="18"/>
      <c r="E22" s="18"/>
      <c r="F22" s="18"/>
      <c r="G22" s="18"/>
      <c r="H22" s="18"/>
    </row>
    <row r="23" s="14" customFormat="1" ht="24" customHeight="1" spans="1:8">
      <c r="A23" s="19" t="s">
        <v>75</v>
      </c>
      <c r="B23" s="19"/>
      <c r="C23" s="19"/>
      <c r="D23" s="19"/>
      <c r="E23" s="19"/>
      <c r="F23" s="19"/>
      <c r="G23" s="19"/>
      <c r="H23" s="19"/>
    </row>
    <row r="24" s="14" customFormat="1" ht="3" customHeight="1" spans="1:8">
      <c r="A24" s="15"/>
    </row>
    <row r="25" s="14" customFormat="1" ht="35" customHeight="1" spans="1:8">
      <c r="A25" s="31"/>
      <c r="B25" s="31"/>
      <c r="C25" s="31"/>
      <c r="D25" s="31"/>
      <c r="E25" s="31"/>
      <c r="F25" s="31"/>
      <c r="G25" s="31"/>
      <c r="H25" s="31"/>
    </row>
    <row r="26" s="14" customFormat="1" ht="42" customHeight="1" spans="1:8">
      <c r="A26" s="20" t="s">
        <v>76</v>
      </c>
      <c r="B26" s="21"/>
      <c r="C26" s="21"/>
      <c r="D26" s="21"/>
      <c r="E26" s="21"/>
      <c r="F26" s="21"/>
      <c r="G26" s="21"/>
      <c r="H26" s="21"/>
    </row>
    <row r="27" s="14" customFormat="1" ht="31" customHeight="1" spans="1:8">
      <c r="A27" s="21" t="s">
        <v>77</v>
      </c>
      <c r="B27" s="21"/>
      <c r="C27" s="21"/>
      <c r="D27" s="21"/>
      <c r="E27" s="21"/>
      <c r="F27" s="21"/>
      <c r="G27" s="21"/>
      <c r="H27" s="21"/>
    </row>
    <row r="28" s="14" customFormat="1" ht="30" customHeight="1" spans="1:8">
      <c r="A28" s="21" t="s">
        <v>78</v>
      </c>
      <c r="B28" s="21"/>
      <c r="C28" s="21"/>
      <c r="D28" s="21"/>
      <c r="E28" s="21"/>
      <c r="F28" s="21"/>
      <c r="G28" s="21"/>
      <c r="H28" s="21"/>
    </row>
    <row r="29" s="14" customFormat="1" ht="30" customHeight="1" spans="1:8">
      <c r="A29" s="21"/>
      <c r="B29" s="21"/>
      <c r="C29" s="21"/>
      <c r="D29" s="21"/>
      <c r="E29" s="21"/>
      <c r="F29" s="21"/>
      <c r="G29" s="21"/>
      <c r="H29" s="21"/>
    </row>
  </sheetData>
  <mergeCells count="10">
    <mergeCell ref="A1:H1"/>
    <mergeCell ref="A21:B21"/>
    <mergeCell ref="C21:F21"/>
    <mergeCell ref="C22:H22"/>
    <mergeCell ref="A23:H23"/>
    <mergeCell ref="A25:H25"/>
    <mergeCell ref="A26:H26"/>
    <mergeCell ref="A27:H27"/>
    <mergeCell ref="A28:H28"/>
    <mergeCell ref="A29:H29"/>
  </mergeCells>
  <pageMargins left="0.306944444444444" right="0.109722222222222" top="0.751388888888889" bottom="0.751388888888889" header="0.298611111111111" footer="0.298611111111111"/>
  <pageSetup paperSize="9" scale="9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tabSelected="1" workbookViewId="0">
      <selection activeCell="A11" sqref="A11:H11"/>
    </sheetView>
  </sheetViews>
  <sheetFormatPr defaultColWidth="9" defaultRowHeight="13.5"/>
  <cols>
    <col min="1" max="1" width="6.125" style="16" customWidth="1"/>
    <col min="2" max="2" width="42.2" style="16" customWidth="1"/>
    <col min="3" max="3" width="36.175" style="16" customWidth="1"/>
    <col min="4" max="5" width="6.625" style="16" customWidth="1"/>
    <col min="6" max="6" width="10.625" style="16" customWidth="1"/>
    <col min="7" max="7" width="17.6416666666667" style="16" customWidth="1"/>
    <col min="8" max="8" width="24" style="16" customWidth="1"/>
    <col min="9" max="16384" width="9" style="16"/>
  </cols>
  <sheetData>
    <row r="1" s="14" customFormat="1" ht="41" customHeight="1" spans="1:9">
      <c r="A1" s="1" t="s">
        <v>79</v>
      </c>
      <c r="B1" s="1"/>
      <c r="C1" s="1"/>
      <c r="D1" s="1"/>
      <c r="E1" s="1"/>
      <c r="F1" s="1"/>
      <c r="G1" s="1"/>
      <c r="H1" s="1"/>
    </row>
    <row r="2" s="14" customFormat="1" ht="27" customHeight="1" spans="1:9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2" t="s">
        <v>80</v>
      </c>
    </row>
    <row r="3" s="15" customFormat="1" ht="112" customHeight="1" spans="1:9">
      <c r="A3" s="4">
        <v>1</v>
      </c>
      <c r="B3" s="5" t="s">
        <v>81</v>
      </c>
      <c r="C3" s="6" t="s">
        <v>82</v>
      </c>
      <c r="D3" s="5" t="s">
        <v>71</v>
      </c>
      <c r="E3" s="7">
        <v>330</v>
      </c>
      <c r="F3" s="17"/>
      <c r="G3" s="4"/>
      <c r="H3" s="9"/>
    </row>
    <row r="4" s="15" customFormat="1" ht="115" customHeight="1" spans="1:9">
      <c r="A4" s="4">
        <v>2</v>
      </c>
      <c r="B4" s="5" t="s">
        <v>83</v>
      </c>
      <c r="C4" s="6" t="s">
        <v>84</v>
      </c>
      <c r="D4" s="5" t="s">
        <v>71</v>
      </c>
      <c r="E4" s="7">
        <v>735</v>
      </c>
      <c r="F4" s="17"/>
      <c r="G4" s="4"/>
      <c r="H4" s="9"/>
    </row>
    <row r="5" s="15" customFormat="1" ht="25" customHeight="1" spans="1:9">
      <c r="A5" s="10" t="s">
        <v>73</v>
      </c>
      <c r="B5" s="10"/>
      <c r="C5" s="11"/>
      <c r="D5" s="12"/>
      <c r="E5" s="12"/>
      <c r="F5" s="12"/>
      <c r="G5" s="12"/>
      <c r="H5" s="13"/>
    </row>
    <row r="6" s="14" customFormat="1" ht="24" customHeight="1" spans="1:9">
      <c r="A6" s="2" t="s">
        <v>74</v>
      </c>
      <c r="B6" s="2"/>
      <c r="C6" s="18"/>
      <c r="D6" s="18"/>
      <c r="E6" s="18"/>
      <c r="F6" s="18"/>
      <c r="G6" s="18"/>
      <c r="H6" s="18"/>
    </row>
    <row r="7" s="14" customFormat="1" ht="22" customHeight="1" spans="1:9">
      <c r="A7" s="19" t="s">
        <v>85</v>
      </c>
      <c r="B7" s="19"/>
      <c r="C7" s="19"/>
      <c r="D7" s="19"/>
      <c r="E7" s="19"/>
      <c r="F7" s="19"/>
      <c r="G7" s="19"/>
      <c r="H7" s="19"/>
    </row>
    <row r="8" s="14" customFormat="1" ht="45" customHeight="1" spans="1:9">
      <c r="A8" s="20" t="s">
        <v>86</v>
      </c>
      <c r="B8" s="21"/>
      <c r="C8" s="21"/>
      <c r="D8" s="21"/>
      <c r="E8" s="21"/>
      <c r="F8" s="21"/>
      <c r="G8" s="21"/>
      <c r="H8" s="21"/>
      <c r="I8" s="22"/>
    </row>
    <row r="9" s="14" customFormat="1" ht="42" customHeight="1" spans="1:9">
      <c r="A9" s="21" t="s">
        <v>87</v>
      </c>
      <c r="B9" s="21"/>
      <c r="C9" s="21"/>
      <c r="D9" s="21"/>
      <c r="E9" s="21"/>
      <c r="F9" s="21"/>
      <c r="G9" s="21"/>
      <c r="H9" s="21"/>
      <c r="I9" s="22"/>
    </row>
    <row r="10" s="14" customFormat="1" ht="31" customHeight="1" spans="1:9">
      <c r="A10" s="21" t="s">
        <v>88</v>
      </c>
      <c r="B10" s="21"/>
      <c r="C10" s="21"/>
      <c r="D10" s="21"/>
      <c r="E10" s="21"/>
      <c r="F10" s="21"/>
      <c r="G10" s="21"/>
      <c r="H10" s="21"/>
      <c r="I10" s="22"/>
    </row>
    <row r="11" s="14" customFormat="1" ht="30" customHeight="1" spans="1:9">
      <c r="A11" s="23" t="s">
        <v>89</v>
      </c>
      <c r="B11" s="23"/>
      <c r="C11" s="21"/>
      <c r="D11" s="21"/>
      <c r="E11" s="21"/>
      <c r="F11" s="21"/>
      <c r="G11" s="21"/>
      <c r="H11" s="21"/>
      <c r="I11" s="22"/>
    </row>
    <row r="12" s="14" customFormat="1" ht="30" customHeight="1" spans="1:9">
      <c r="A12" s="16"/>
      <c r="B12" s="16"/>
      <c r="C12" s="24"/>
      <c r="D12" s="24"/>
      <c r="E12" s="24"/>
      <c r="F12" s="24"/>
      <c r="G12" s="24"/>
      <c r="H12" s="24"/>
    </row>
  </sheetData>
  <mergeCells count="9">
    <mergeCell ref="A1:H1"/>
    <mergeCell ref="A5:B5"/>
    <mergeCell ref="C5:H5"/>
    <mergeCell ref="C6:H6"/>
    <mergeCell ref="A7:H7"/>
    <mergeCell ref="A8:H8"/>
    <mergeCell ref="A9:H9"/>
    <mergeCell ref="A10:H10"/>
    <mergeCell ref="A11:H11"/>
  </mergeCells>
  <pageMargins left="0.306944444444444" right="0.109722222222222" top="0.751388888888889" bottom="0.751388888888889" header="0.298611111111111" footer="0.298611111111111"/>
  <pageSetup paperSize="9" scale="90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workbookViewId="0">
      <selection activeCell="C4" sqref="C4"/>
    </sheetView>
  </sheetViews>
  <sheetFormatPr defaultColWidth="9" defaultRowHeight="13.5" outlineLevelRow="4" outlineLevelCol="5"/>
  <cols>
    <col min="2" max="2" width="20.875" customWidth="1"/>
    <col min="3" max="3" width="27.5" customWidth="1"/>
    <col min="6" max="6" width="45.375" customWidth="1"/>
  </cols>
  <sheetData>
    <row r="1" ht="81" customHeight="1" spans="1:6">
      <c r="A1" s="1" t="s">
        <v>90</v>
      </c>
      <c r="B1" s="1"/>
      <c r="C1" s="1"/>
      <c r="D1" s="1"/>
      <c r="E1" s="1"/>
      <c r="F1" s="1"/>
    </row>
    <row r="2" ht="44" customHeight="1" spans="1:6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2" t="s">
        <v>80</v>
      </c>
    </row>
    <row r="3" ht="133" customHeight="1" spans="1:6">
      <c r="A3" s="4">
        <v>1</v>
      </c>
      <c r="B3" s="5" t="s">
        <v>81</v>
      </c>
      <c r="C3" s="6" t="s">
        <v>82</v>
      </c>
      <c r="D3" s="5" t="s">
        <v>71</v>
      </c>
      <c r="E3" s="7">
        <v>330</v>
      </c>
      <c r="F3" s="8" t="str">
        <f>_xlfn.DISPIMG("ID_5F76DEE5473D44F688FFA46E9B36A929",1)</f>
        <v>=DISPIMG("ID_5F76DEE5473D44F688FFA46E9B36A929",1)</v>
      </c>
    </row>
    <row r="4" ht="114" customHeight="1" spans="1:6">
      <c r="A4" s="4">
        <v>2</v>
      </c>
      <c r="B4" s="5" t="s">
        <v>83</v>
      </c>
      <c r="C4" s="6" t="s">
        <v>84</v>
      </c>
      <c r="D4" s="5" t="s">
        <v>71</v>
      </c>
      <c r="E4" s="7">
        <v>735</v>
      </c>
      <c r="F4" s="9"/>
    </row>
    <row r="5" ht="58" customHeight="1" spans="1:6">
      <c r="A5" s="10" t="s">
        <v>91</v>
      </c>
      <c r="B5" s="10"/>
      <c r="C5" s="11"/>
      <c r="D5" s="12"/>
      <c r="E5" s="12"/>
      <c r="F5" s="13"/>
    </row>
  </sheetData>
  <mergeCells count="3">
    <mergeCell ref="A1:F1"/>
    <mergeCell ref="A5:B5"/>
    <mergeCell ref="C5:F5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Sheet1 (2)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cly</cp:lastModifiedBy>
  <dcterms:created xsi:type="dcterms:W3CDTF">2023-06-13T07:15:00Z</dcterms:created>
  <dcterms:modified xsi:type="dcterms:W3CDTF">2026-02-27T02:25:29Z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54481766DE3E403E8668C1F09AE7D366_13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