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 activeTab="1"/>
  </bookViews>
  <sheets>
    <sheet name="Sheet1" sheetId="1" state="hidden" r:id="rId1"/>
    <sheet name="Sheet1（2）" sheetId="2" r:id="rId2"/>
  </sheets>
  <definedNames>
    <definedName name="_xlnm.Print_Titles" localSheetId="0">Sheet1!$1:$2</definedName>
    <definedName name="_xlnm.Print_Titles" localSheetId="1">'Sheet1（2）'!$1:$2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<sst xmlns="http://schemas.openxmlformats.org/spreadsheetml/2006/main" count="126" uniqueCount="90">
  <si>
    <t>中山大学附属第一医院供应科报价单</t>
  </si>
  <si>
    <t>序号</t>
  </si>
  <si>
    <t>产品名称</t>
  </si>
  <si>
    <t>规格/型号</t>
  </si>
  <si>
    <t>单位</t>
  </si>
  <si>
    <t>数量</t>
  </si>
  <si>
    <t>单价RMB</t>
  </si>
  <si>
    <t>总价RMB</t>
  </si>
  <si>
    <t>备注</t>
  </si>
  <si>
    <t>放大镜</t>
  </si>
  <si>
    <t>带LED灯，宽8.5cm</t>
  </si>
  <si>
    <t>199</t>
  </si>
  <si>
    <t>保障部（南沙）</t>
  </si>
  <si>
    <t>防水围裙</t>
  </si>
  <si>
    <t>蓝色  165CM</t>
  </si>
  <si>
    <t>张</t>
  </si>
  <si>
    <t>2.0</t>
  </si>
  <si>
    <t>产房(南沙-1号楼7楼东产房)</t>
  </si>
  <si>
    <t>厨房用乳胶长手套</t>
  </si>
  <si>
    <t>对</t>
  </si>
  <si>
    <t>6</t>
  </si>
  <si>
    <t>产科（南沙）</t>
  </si>
  <si>
    <t>坐浴椅坐浴盆专用</t>
  </si>
  <si>
    <t>1.0</t>
  </si>
  <si>
    <t>69</t>
  </si>
  <si>
    <t>妇科（南沙）</t>
  </si>
  <si>
    <t>透明针剂盒</t>
  </si>
  <si>
    <t>个</t>
  </si>
  <si>
    <t>20.0</t>
  </si>
  <si>
    <t>20</t>
  </si>
  <si>
    <t>呼吸与危重症医学科（南沙）</t>
  </si>
  <si>
    <t>透明针剂盒10支装</t>
  </si>
  <si>
    <t>13.6</t>
  </si>
  <si>
    <t>水勺</t>
  </si>
  <si>
    <t>8</t>
  </si>
  <si>
    <t>吸痰置物架</t>
  </si>
  <si>
    <t>康复医学科（南沙）</t>
  </si>
  <si>
    <t>红盆特厚款（家用）</t>
  </si>
  <si>
    <t>直径48cm,底径40cm,高16.5cm</t>
  </si>
  <si>
    <t>46.8</t>
  </si>
  <si>
    <t>门诊（南沙-门诊三楼耳鼻咽喉科门诊）</t>
  </si>
  <si>
    <t>脸盆中号蓝色（不要其他颜色）</t>
  </si>
  <si>
    <t>3.0</t>
  </si>
  <si>
    <t>门诊（南沙-门诊四楼中医科门诊）</t>
  </si>
  <si>
    <t>浴室防滑垫</t>
  </si>
  <si>
    <t>60*1.8</t>
  </si>
  <si>
    <t>17.0</t>
  </si>
  <si>
    <t>680</t>
  </si>
  <si>
    <t>普外二科（肝胆胰）（南沙）</t>
  </si>
  <si>
    <t>另置购-输液框</t>
  </si>
  <si>
    <t>18*22*10</t>
  </si>
  <si>
    <t>9.3</t>
  </si>
  <si>
    <t>烧伤整形外科（南沙）</t>
  </si>
  <si>
    <t>另置购-厕所用防滑地垫</t>
  </si>
  <si>
    <t>35*1.8M</t>
  </si>
  <si>
    <t>匹</t>
  </si>
  <si>
    <t>15.0</t>
  </si>
  <si>
    <t>神经内科（南沙）</t>
  </si>
  <si>
    <t>床旁挂袋</t>
  </si>
  <si>
    <t>76</t>
  </si>
  <si>
    <t>手术麻醉中心（南沙）</t>
  </si>
  <si>
    <t>药物储存避光盒</t>
  </si>
  <si>
    <t>黑色 18*12*7</t>
  </si>
  <si>
    <t>镜子收纳盒</t>
  </si>
  <si>
    <t>59cm*27cm*21cm</t>
  </si>
  <si>
    <t>26.0</t>
  </si>
  <si>
    <t>消毒供应中心（南沙）</t>
  </si>
  <si>
    <t>体温计盒</t>
  </si>
  <si>
    <t>55</t>
  </si>
  <si>
    <t>新生儿科（南沙）</t>
  </si>
  <si>
    <t>另购置-红茶</t>
  </si>
  <si>
    <t>包</t>
  </si>
  <si>
    <t>行政部（南沙）</t>
  </si>
  <si>
    <t>合计（小写RMB）：</t>
  </si>
  <si>
    <t>合计（大写RMB）：</t>
  </si>
  <si>
    <t>说明：以上报价含税及运输.</t>
  </si>
  <si>
    <t xml:space="preserve">                                      报价单位：     
                                     （加盖公章）   广州佳铂贸易有限公司</t>
  </si>
  <si>
    <t xml:space="preserve">                                       联系人：      陈小姐</t>
  </si>
  <si>
    <t xml:space="preserve">                                       电  话：      18988840888</t>
  </si>
  <si>
    <t>中山大学附属第一（南沙）医院抗菌洗手液采购与配送项目报价表</t>
  </si>
  <si>
    <t>洗手液</t>
  </si>
  <si>
    <t>500ml</t>
  </si>
  <si>
    <t>瓶</t>
  </si>
  <si>
    <t>洗手液对大肠杆菌和金黄色葡萄球菌有杀菌作用，杀菌率均为&gt;90.0%，提供检测报告和相关证书</t>
  </si>
  <si>
    <t>1000ml</t>
  </si>
  <si>
    <r>
      <t xml:space="preserve">说明：①以上报价含税，含配送费；②按需求分批配送，据实结算（按科室需求每个星期配送一次，报价要标注牌子）；
</t>
    </r>
    <r>
      <rPr>
        <sz val="14"/>
        <rFont val="Calibri"/>
        <charset val="134"/>
      </rPr>
      <t>③</t>
    </r>
    <r>
      <rPr>
        <sz val="14"/>
        <rFont val="宋体"/>
        <charset val="134"/>
      </rPr>
      <t>洗手液参考卫生标准如下:《手消毒剂通用要求》（GB 27950-2020），《医务人员手卫生规范》（WS/T 313-2019），《消毒技术规范》。</t>
    </r>
  </si>
  <si>
    <t>报价单位：  
（加盖公章）</t>
  </si>
  <si>
    <t>联系人：</t>
  </si>
  <si>
    <t>电  话：</t>
  </si>
  <si>
    <t xml:space="preserve">报价日期：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</si>
</sst>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&quot;￥&quot;#,##0.00_);[Red]\(&quot;￥&quot;#,##0.00\)"/>
  </numFmts>
  <fonts count="29">
    <font>
      <sz val="11"/>
      <color theme="1"/>
      <name val="宋体"/>
      <charset val="134"/>
      <scheme val="minor"/>
    </font>
    <font>
      <sz val="11"/>
      <name val="黑体"/>
      <charset val="134"/>
    </font>
    <font>
      <sz val="20"/>
      <name val="黑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1"/>
      <color indexed="8"/>
      <name val="宋体"/>
      <charset val="134"/>
    </font>
    <font>
      <b/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1" applyNumberFormat="0" applyAlignment="0" applyProtection="0">
      <alignment vertical="center"/>
    </xf>
    <xf numFmtId="0" fontId="18" fillId="4" borderId="22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7" fillId="0" borderId="1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177" fontId="8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161925</xdr:colOff>
      <xdr:row>25</xdr:row>
      <xdr:rowOff>523875</xdr:rowOff>
    </xdr:from>
    <xdr:to>
      <xdr:col>7</xdr:col>
      <xdr:colOff>609600</xdr:colOff>
      <xdr:row>26</xdr:row>
      <xdr:rowOff>0</xdr:rowOff>
    </xdr:to>
    <xdr:cxnSp>
      <xdr:nvCxnSpPr>
        <xdr:cNvPr id="3" name="直接连接符 2"/>
        <xdr:cNvCxnSpPr/>
      </xdr:nvCxnSpPr>
      <xdr:spPr>
        <a:xfrm>
          <a:off x="4962525" y="8499475"/>
          <a:ext cx="3474085" cy="9525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26</xdr:row>
      <xdr:rowOff>390525</xdr:rowOff>
    </xdr:from>
    <xdr:to>
      <xdr:col>7</xdr:col>
      <xdr:colOff>638175</xdr:colOff>
      <xdr:row>27</xdr:row>
      <xdr:rowOff>19050</xdr:rowOff>
    </xdr:to>
    <xdr:cxnSp>
      <xdr:nvCxnSpPr>
        <xdr:cNvPr id="4" name="直接连接符 3"/>
        <xdr:cNvCxnSpPr/>
      </xdr:nvCxnSpPr>
      <xdr:spPr>
        <a:xfrm flipV="1">
          <a:off x="4895850" y="8899525"/>
          <a:ext cx="3569335" cy="22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</xdr:colOff>
      <xdr:row>27</xdr:row>
      <xdr:rowOff>371475</xdr:rowOff>
    </xdr:from>
    <xdr:to>
      <xdr:col>7</xdr:col>
      <xdr:colOff>647700</xdr:colOff>
      <xdr:row>28</xdr:row>
      <xdr:rowOff>0</xdr:rowOff>
    </xdr:to>
    <xdr:cxnSp>
      <xdr:nvCxnSpPr>
        <xdr:cNvPr id="5" name="直接连接符 4"/>
        <xdr:cNvCxnSpPr/>
      </xdr:nvCxnSpPr>
      <xdr:spPr>
        <a:xfrm>
          <a:off x="4876800" y="9274175"/>
          <a:ext cx="359791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1866900</xdr:colOff>
      <xdr:row>7</xdr:row>
      <xdr:rowOff>527685</xdr:rowOff>
    </xdr:from>
    <xdr:to>
      <xdr:col>6</xdr:col>
      <xdr:colOff>879475</xdr:colOff>
      <xdr:row>7</xdr:row>
      <xdr:rowOff>540385</xdr:rowOff>
    </xdr:to>
    <xdr:cxnSp>
      <xdr:nvCxnSpPr>
        <xdr:cNvPr id="2" name="直接连接符 1"/>
        <xdr:cNvCxnSpPr/>
      </xdr:nvCxnSpPr>
      <xdr:spPr>
        <a:xfrm>
          <a:off x="5163820" y="4705985"/>
          <a:ext cx="3611880" cy="1270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1800860</xdr:colOff>
      <xdr:row>8</xdr:row>
      <xdr:rowOff>473075</xdr:rowOff>
    </xdr:from>
    <xdr:to>
      <xdr:col>6</xdr:col>
      <xdr:colOff>907415</xdr:colOff>
      <xdr:row>8</xdr:row>
      <xdr:rowOff>477520</xdr:rowOff>
    </xdr:to>
    <xdr:cxnSp>
      <xdr:nvCxnSpPr>
        <xdr:cNvPr id="3" name="直接连接符 2"/>
        <xdr:cNvCxnSpPr/>
      </xdr:nvCxnSpPr>
      <xdr:spPr>
        <a:xfrm flipV="1">
          <a:off x="5097780" y="5222875"/>
          <a:ext cx="3705860" cy="44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1801495</xdr:colOff>
      <xdr:row>9</xdr:row>
      <xdr:rowOff>299720</xdr:rowOff>
    </xdr:from>
    <xdr:to>
      <xdr:col>6</xdr:col>
      <xdr:colOff>887095</xdr:colOff>
      <xdr:row>9</xdr:row>
      <xdr:rowOff>335915</xdr:rowOff>
    </xdr:to>
    <xdr:cxnSp>
      <xdr:nvCxnSpPr>
        <xdr:cNvPr id="4" name="直接连接符 3"/>
        <xdr:cNvCxnSpPr/>
      </xdr:nvCxnSpPr>
      <xdr:spPr>
        <a:xfrm flipV="1">
          <a:off x="5098415" y="5582920"/>
          <a:ext cx="3684905" cy="3619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1804035</xdr:colOff>
      <xdr:row>10</xdr:row>
      <xdr:rowOff>318135</xdr:rowOff>
    </xdr:from>
    <xdr:to>
      <xdr:col>6</xdr:col>
      <xdr:colOff>969010</xdr:colOff>
      <xdr:row>10</xdr:row>
      <xdr:rowOff>337185</xdr:rowOff>
    </xdr:to>
    <xdr:cxnSp>
      <xdr:nvCxnSpPr>
        <xdr:cNvPr id="5" name="直接连接符 4"/>
        <xdr:cNvCxnSpPr/>
      </xdr:nvCxnSpPr>
      <xdr:spPr>
        <a:xfrm>
          <a:off x="5100955" y="5995035"/>
          <a:ext cx="3764280" cy="1905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6" workbookViewId="0">
      <selection activeCell="H33" sqref="H33"/>
    </sheetView>
  </sheetViews>
  <sheetFormatPr defaultColWidth="9" defaultRowHeight="13.5" outlineLevelCol="7"/>
  <cols>
    <col min="1" max="1" width="6.125" style="3" customWidth="1"/>
    <col min="2" max="2" width="28.75" style="3" customWidth="1"/>
    <col min="3" max="3" width="28.125" style="3" customWidth="1"/>
    <col min="4" max="5" width="6.625" style="3" customWidth="1"/>
    <col min="6" max="6" width="10.625" style="3" customWidth="1"/>
    <col min="7" max="7" width="15.8416666666667" style="3" customWidth="1"/>
    <col min="8" max="8" width="36.875" style="3" customWidth="1"/>
    <col min="9" max="16384" width="9" style="3"/>
  </cols>
  <sheetData>
    <row r="1" s="1" customFormat="1" ht="41" customHeight="1" spans="1:8">
      <c r="A1" s="38" t="s">
        <v>0</v>
      </c>
      <c r="B1" s="38"/>
      <c r="C1" s="38"/>
      <c r="D1" s="38"/>
      <c r="E1" s="38"/>
      <c r="F1" s="38"/>
      <c r="G1" s="38"/>
      <c r="H1" s="38"/>
    </row>
    <row r="2" s="1" customFormat="1" ht="27" customHeight="1" spans="1:8">
      <c r="A2" s="39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0" t="s">
        <v>6</v>
      </c>
      <c r="G2" s="40" t="s">
        <v>7</v>
      </c>
      <c r="H2" s="40" t="s">
        <v>8</v>
      </c>
    </row>
    <row r="3" s="2" customFormat="1" ht="25" customHeight="1" spans="1:8">
      <c r="A3" s="41">
        <v>1</v>
      </c>
      <c r="B3" s="42" t="s">
        <v>9</v>
      </c>
      <c r="C3" s="42" t="s">
        <v>10</v>
      </c>
      <c r="D3" s="41"/>
      <c r="E3" s="43">
        <v>3</v>
      </c>
      <c r="F3" s="44" t="s">
        <v>11</v>
      </c>
      <c r="G3" s="41">
        <f t="shared" ref="G3:G20" si="0">F3*E3</f>
        <v>597</v>
      </c>
      <c r="H3" s="42" t="s">
        <v>12</v>
      </c>
    </row>
    <row r="4" s="2" customFormat="1" ht="25" customHeight="1" spans="1:8">
      <c r="A4" s="41">
        <v>2</v>
      </c>
      <c r="B4" s="42" t="s">
        <v>13</v>
      </c>
      <c r="C4" s="42" t="s">
        <v>14</v>
      </c>
      <c r="D4" s="43" t="s">
        <v>15</v>
      </c>
      <c r="E4" s="43" t="s">
        <v>16</v>
      </c>
      <c r="F4" s="44">
        <v>19.9</v>
      </c>
      <c r="G4" s="41">
        <f t="shared" si="0"/>
        <v>39.8</v>
      </c>
      <c r="H4" s="42" t="s">
        <v>17</v>
      </c>
    </row>
    <row r="5" s="2" customFormat="1" ht="25" customHeight="1" spans="1:8">
      <c r="A5" s="41">
        <v>3</v>
      </c>
      <c r="B5" s="42" t="s">
        <v>18</v>
      </c>
      <c r="C5" s="45"/>
      <c r="D5" s="43" t="s">
        <v>19</v>
      </c>
      <c r="E5" s="43" t="s">
        <v>16</v>
      </c>
      <c r="F5" s="44" t="s">
        <v>20</v>
      </c>
      <c r="G5" s="41">
        <f t="shared" si="0"/>
        <v>12</v>
      </c>
      <c r="H5" s="42" t="s">
        <v>21</v>
      </c>
    </row>
    <row r="6" s="2" customFormat="1" ht="25" customHeight="1" spans="1:8">
      <c r="A6" s="41">
        <v>4</v>
      </c>
      <c r="B6" s="42" t="s">
        <v>22</v>
      </c>
      <c r="C6" s="45"/>
      <c r="D6" s="43" t="s">
        <v>15</v>
      </c>
      <c r="E6" s="43" t="s">
        <v>23</v>
      </c>
      <c r="F6" s="44" t="s">
        <v>24</v>
      </c>
      <c r="G6" s="41">
        <f t="shared" si="0"/>
        <v>69</v>
      </c>
      <c r="H6" s="42" t="s">
        <v>25</v>
      </c>
    </row>
    <row r="7" s="2" customFormat="1" ht="25" customHeight="1" spans="1:8">
      <c r="A7" s="41">
        <v>5</v>
      </c>
      <c r="B7" s="42" t="s">
        <v>26</v>
      </c>
      <c r="C7" s="45"/>
      <c r="D7" s="43" t="s">
        <v>27</v>
      </c>
      <c r="E7" s="43" t="s">
        <v>28</v>
      </c>
      <c r="F7" s="44" t="s">
        <v>29</v>
      </c>
      <c r="G7" s="41">
        <f t="shared" si="0"/>
        <v>400</v>
      </c>
      <c r="H7" s="42" t="s">
        <v>30</v>
      </c>
    </row>
    <row r="8" s="2" customFormat="1" ht="25" customHeight="1" spans="1:8">
      <c r="A8" s="41">
        <v>6</v>
      </c>
      <c r="B8" s="42" t="s">
        <v>31</v>
      </c>
      <c r="C8" s="45"/>
      <c r="D8" s="43" t="s">
        <v>27</v>
      </c>
      <c r="E8" s="43" t="s">
        <v>28</v>
      </c>
      <c r="F8" s="44" t="s">
        <v>32</v>
      </c>
      <c r="G8" s="41">
        <f t="shared" si="0"/>
        <v>272</v>
      </c>
      <c r="H8" s="42" t="s">
        <v>30</v>
      </c>
    </row>
    <row r="9" s="2" customFormat="1" ht="25" customHeight="1" spans="1:8">
      <c r="A9" s="41">
        <v>7</v>
      </c>
      <c r="B9" s="42" t="s">
        <v>33</v>
      </c>
      <c r="C9" s="45"/>
      <c r="D9" s="43" t="s">
        <v>27</v>
      </c>
      <c r="E9" s="43" t="s">
        <v>23</v>
      </c>
      <c r="F9" s="44" t="s">
        <v>34</v>
      </c>
      <c r="G9" s="41">
        <f t="shared" si="0"/>
        <v>8</v>
      </c>
      <c r="H9" s="42" t="s">
        <v>30</v>
      </c>
    </row>
    <row r="10" s="2" customFormat="1" ht="25" customHeight="1" spans="1:8">
      <c r="A10" s="41">
        <v>8</v>
      </c>
      <c r="B10" s="42" t="s">
        <v>35</v>
      </c>
      <c r="C10" s="45"/>
      <c r="D10" s="43" t="s">
        <v>27</v>
      </c>
      <c r="E10" s="43">
        <v>2</v>
      </c>
      <c r="F10" s="44">
        <v>2450</v>
      </c>
      <c r="G10" s="41">
        <f t="shared" si="0"/>
        <v>4900</v>
      </c>
      <c r="H10" s="42" t="s">
        <v>36</v>
      </c>
    </row>
    <row r="11" s="2" customFormat="1" ht="27" customHeight="1" spans="1:8">
      <c r="A11" s="41">
        <v>9</v>
      </c>
      <c r="B11" s="42" t="s">
        <v>37</v>
      </c>
      <c r="C11" s="42" t="s">
        <v>38</v>
      </c>
      <c r="D11" s="43" t="s">
        <v>27</v>
      </c>
      <c r="E11" s="43" t="s">
        <v>23</v>
      </c>
      <c r="F11" s="44" t="s">
        <v>39</v>
      </c>
      <c r="G11" s="41">
        <f t="shared" si="0"/>
        <v>46.8</v>
      </c>
      <c r="H11" s="42" t="s">
        <v>40</v>
      </c>
    </row>
    <row r="12" s="2" customFormat="1" ht="25" customHeight="1" spans="1:8">
      <c r="A12" s="41">
        <v>10</v>
      </c>
      <c r="B12" s="42" t="s">
        <v>41</v>
      </c>
      <c r="C12" s="45"/>
      <c r="D12" s="43" t="s">
        <v>27</v>
      </c>
      <c r="E12" s="43" t="s">
        <v>42</v>
      </c>
      <c r="F12" s="44">
        <v>9</v>
      </c>
      <c r="G12" s="41">
        <f t="shared" si="0"/>
        <v>27</v>
      </c>
      <c r="H12" s="42" t="s">
        <v>43</v>
      </c>
    </row>
    <row r="13" s="2" customFormat="1" ht="25" customHeight="1" spans="1:8">
      <c r="A13" s="41">
        <v>11</v>
      </c>
      <c r="B13" s="42" t="s">
        <v>44</v>
      </c>
      <c r="C13" s="42" t="s">
        <v>45</v>
      </c>
      <c r="D13" s="43" t="s">
        <v>27</v>
      </c>
      <c r="E13" s="43" t="s">
        <v>46</v>
      </c>
      <c r="F13" s="44" t="s">
        <v>47</v>
      </c>
      <c r="G13" s="41">
        <f t="shared" si="0"/>
        <v>11560</v>
      </c>
      <c r="H13" s="42" t="s">
        <v>48</v>
      </c>
    </row>
    <row r="14" s="2" customFormat="1" ht="25" customHeight="1" spans="1:8">
      <c r="A14" s="41">
        <v>12</v>
      </c>
      <c r="B14" s="42" t="s">
        <v>49</v>
      </c>
      <c r="C14" s="42" t="s">
        <v>50</v>
      </c>
      <c r="D14" s="43" t="s">
        <v>27</v>
      </c>
      <c r="E14" s="43" t="s">
        <v>28</v>
      </c>
      <c r="F14" s="44" t="s">
        <v>51</v>
      </c>
      <c r="G14" s="41">
        <f t="shared" si="0"/>
        <v>186</v>
      </c>
      <c r="H14" s="42" t="s">
        <v>52</v>
      </c>
    </row>
    <row r="15" s="2" customFormat="1" ht="25" customHeight="1" spans="1:8">
      <c r="A15" s="41">
        <v>13</v>
      </c>
      <c r="B15" s="42" t="s">
        <v>53</v>
      </c>
      <c r="C15" s="42" t="s">
        <v>54</v>
      </c>
      <c r="D15" s="43" t="s">
        <v>55</v>
      </c>
      <c r="E15" s="43" t="s">
        <v>56</v>
      </c>
      <c r="F15" s="44" t="s">
        <v>47</v>
      </c>
      <c r="G15" s="41">
        <f t="shared" si="0"/>
        <v>10200</v>
      </c>
      <c r="H15" s="42" t="s">
        <v>57</v>
      </c>
    </row>
    <row r="16" s="2" customFormat="1" ht="25" customHeight="1" spans="1:8">
      <c r="A16" s="41">
        <v>14</v>
      </c>
      <c r="B16" s="42" t="s">
        <v>58</v>
      </c>
      <c r="C16" s="45"/>
      <c r="D16" s="43" t="s">
        <v>27</v>
      </c>
      <c r="E16" s="43" t="s">
        <v>28</v>
      </c>
      <c r="F16" s="44" t="s">
        <v>59</v>
      </c>
      <c r="G16" s="41">
        <f t="shared" si="0"/>
        <v>1520</v>
      </c>
      <c r="H16" s="42" t="s">
        <v>60</v>
      </c>
    </row>
    <row r="17" s="2" customFormat="1" ht="25" customHeight="1" spans="1:8">
      <c r="A17" s="41">
        <v>15</v>
      </c>
      <c r="B17" s="42" t="s">
        <v>61</v>
      </c>
      <c r="C17" s="42" t="s">
        <v>62</v>
      </c>
      <c r="D17" s="43" t="s">
        <v>27</v>
      </c>
      <c r="E17" s="43" t="s">
        <v>16</v>
      </c>
      <c r="F17" s="44">
        <v>56</v>
      </c>
      <c r="G17" s="41">
        <f t="shared" si="0"/>
        <v>112</v>
      </c>
      <c r="H17" s="42" t="s">
        <v>60</v>
      </c>
    </row>
    <row r="18" s="2" customFormat="1" ht="25" customHeight="1" spans="1:8">
      <c r="A18" s="41">
        <v>16</v>
      </c>
      <c r="B18" s="42" t="s">
        <v>63</v>
      </c>
      <c r="C18" s="42" t="s">
        <v>64</v>
      </c>
      <c r="D18" s="43" t="s">
        <v>27</v>
      </c>
      <c r="E18" s="43" t="s">
        <v>65</v>
      </c>
      <c r="F18" s="44">
        <v>47</v>
      </c>
      <c r="G18" s="41">
        <f t="shared" si="0"/>
        <v>1222</v>
      </c>
      <c r="H18" s="42" t="s">
        <v>66</v>
      </c>
    </row>
    <row r="19" s="2" customFormat="1" ht="25" customHeight="1" spans="1:8">
      <c r="A19" s="41">
        <v>17</v>
      </c>
      <c r="B19" s="42" t="s">
        <v>67</v>
      </c>
      <c r="C19" s="45"/>
      <c r="D19" s="43" t="s">
        <v>27</v>
      </c>
      <c r="E19" s="43" t="s">
        <v>23</v>
      </c>
      <c r="F19" s="44" t="s">
        <v>68</v>
      </c>
      <c r="G19" s="41">
        <f t="shared" si="0"/>
        <v>55</v>
      </c>
      <c r="H19" s="42" t="s">
        <v>69</v>
      </c>
    </row>
    <row r="20" s="2" customFormat="1" ht="25" customHeight="1" spans="1:8">
      <c r="A20" s="41">
        <v>18</v>
      </c>
      <c r="B20" s="42" t="s">
        <v>70</v>
      </c>
      <c r="C20" s="45"/>
      <c r="D20" s="43" t="s">
        <v>71</v>
      </c>
      <c r="E20" s="46">
        <v>4</v>
      </c>
      <c r="F20" s="44">
        <v>49.9</v>
      </c>
      <c r="G20" s="41">
        <f t="shared" si="0"/>
        <v>199.6</v>
      </c>
      <c r="H20" s="42" t="s">
        <v>72</v>
      </c>
    </row>
    <row r="21" s="1" customFormat="1" ht="24" customHeight="1" spans="1:8">
      <c r="A21" s="47" t="s">
        <v>73</v>
      </c>
      <c r="B21" s="47"/>
      <c r="C21" s="41"/>
      <c r="D21" s="41"/>
      <c r="E21" s="41"/>
      <c r="F21" s="41"/>
      <c r="G21" s="48">
        <f>SUM(G3:G20)</f>
        <v>31426.2</v>
      </c>
      <c r="H21" s="49"/>
    </row>
    <row r="22" s="1" customFormat="1" ht="22" customHeight="1" spans="1:8">
      <c r="A22" s="39" t="s">
        <v>74</v>
      </c>
      <c r="B22" s="39"/>
      <c r="C22" s="50">
        <f>SUM(G21)</f>
        <v>31426.2</v>
      </c>
      <c r="D22" s="50"/>
      <c r="E22" s="50"/>
      <c r="F22" s="50"/>
      <c r="G22" s="50"/>
      <c r="H22" s="50"/>
    </row>
    <row r="23" s="1" customFormat="1" ht="24" customHeight="1" spans="1:8">
      <c r="A23" s="51" t="s">
        <v>75</v>
      </c>
      <c r="B23" s="51"/>
      <c r="C23" s="51"/>
      <c r="D23" s="51"/>
      <c r="E23" s="51"/>
      <c r="F23" s="51"/>
      <c r="G23" s="51"/>
      <c r="H23" s="51"/>
    </row>
    <row r="24" s="1" customFormat="1" ht="3" customHeight="1" spans="1:8">
      <c r="A24" s="2"/>
    </row>
    <row r="25" s="1" customFormat="1" ht="35" customHeight="1" spans="1:8">
      <c r="A25" s="52"/>
      <c r="B25" s="52"/>
      <c r="C25" s="52"/>
      <c r="D25" s="52"/>
      <c r="E25" s="52"/>
      <c r="F25" s="52"/>
      <c r="G25" s="52"/>
      <c r="H25" s="52"/>
    </row>
    <row r="26" s="1" customFormat="1" ht="42" customHeight="1" spans="1:8">
      <c r="A26" s="53" t="s">
        <v>76</v>
      </c>
      <c r="B26" s="54"/>
      <c r="C26" s="54"/>
      <c r="D26" s="54"/>
      <c r="E26" s="54"/>
      <c r="F26" s="54"/>
      <c r="G26" s="54"/>
      <c r="H26" s="54"/>
    </row>
    <row r="27" s="1" customFormat="1" ht="31" customHeight="1" spans="1:8">
      <c r="A27" s="54" t="s">
        <v>77</v>
      </c>
      <c r="B27" s="54"/>
      <c r="C27" s="54"/>
      <c r="D27" s="54"/>
      <c r="E27" s="54"/>
      <c r="F27" s="54"/>
      <c r="G27" s="54"/>
      <c r="H27" s="54"/>
    </row>
    <row r="28" s="1" customFormat="1" ht="30" customHeight="1" spans="1:8">
      <c r="A28" s="54" t="s">
        <v>78</v>
      </c>
      <c r="B28" s="54"/>
      <c r="C28" s="54"/>
      <c r="D28" s="54"/>
      <c r="E28" s="54"/>
      <c r="F28" s="54"/>
      <c r="G28" s="54"/>
      <c r="H28" s="54"/>
    </row>
    <row r="29" s="1" customFormat="1" ht="30" customHeight="1" spans="1:8">
      <c r="A29" s="54"/>
      <c r="B29" s="54"/>
      <c r="C29" s="54"/>
      <c r="D29" s="54"/>
      <c r="E29" s="54"/>
      <c r="F29" s="54"/>
      <c r="G29" s="54"/>
      <c r="H29" s="54"/>
    </row>
  </sheetData>
  <mergeCells count="10">
    <mergeCell ref="A1:H1"/>
    <mergeCell ref="A21:B21"/>
    <mergeCell ref="C21:F21"/>
    <mergeCell ref="C22:H22"/>
    <mergeCell ref="A23:H23"/>
    <mergeCell ref="A25:H25"/>
    <mergeCell ref="A26:H26"/>
    <mergeCell ref="A27:H27"/>
    <mergeCell ref="A28:H28"/>
    <mergeCell ref="A29:H29"/>
  </mergeCells>
  <pageMargins left="0.306944444444444" right="0.109722222222222" top="0.751388888888889" bottom="0.751388888888889" header="0.298611111111111" footer="0.298611111111111"/>
  <pageSetup paperSize="9" scale="90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zoomScale="70" zoomScaleNormal="70" workbookViewId="0">
      <selection activeCell="F12" sqref="F12"/>
    </sheetView>
  </sheetViews>
  <sheetFormatPr defaultColWidth="9" defaultRowHeight="13.5"/>
  <cols>
    <col min="1" max="1" width="6.125" style="3" customWidth="1"/>
    <col min="2" max="2" width="37.1416666666667" style="3" customWidth="1"/>
    <col min="3" max="3" width="32.675" style="3" customWidth="1"/>
    <col min="4" max="4" width="6.625" style="3" customWidth="1"/>
    <col min="5" max="5" width="7.85" style="3" customWidth="1"/>
    <col min="6" max="6" width="13.2083333333333" style="3" customWidth="1"/>
    <col min="7" max="7" width="16.0666666666667" style="3" customWidth="1"/>
    <col min="8" max="8" width="21.0666666666667" style="3" customWidth="1"/>
    <col min="9" max="16384" width="9" style="3"/>
  </cols>
  <sheetData>
    <row r="1" s="1" customFormat="1" ht="41" customHeight="1" spans="1:13">
      <c r="A1" s="4" t="s">
        <v>79</v>
      </c>
      <c r="B1" s="5"/>
      <c r="C1" s="5"/>
      <c r="D1" s="5"/>
      <c r="E1" s="5"/>
      <c r="F1" s="5"/>
      <c r="G1" s="5"/>
      <c r="H1" s="6"/>
    </row>
    <row r="2" s="1" customFormat="1" ht="27" customHeight="1" spans="1:13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1"/>
      <c r="J2" s="11"/>
      <c r="K2" s="11"/>
      <c r="L2" s="11"/>
      <c r="M2" s="11"/>
    </row>
    <row r="3" s="2" customFormat="1" ht="60" customHeight="1" spans="1:13">
      <c r="A3" s="12">
        <v>1</v>
      </c>
      <c r="B3" s="13" t="s">
        <v>80</v>
      </c>
      <c r="C3" s="14" t="s">
        <v>81</v>
      </c>
      <c r="D3" s="14" t="s">
        <v>82</v>
      </c>
      <c r="E3" s="15">
        <v>1600</v>
      </c>
      <c r="F3" s="15"/>
      <c r="G3" s="12"/>
      <c r="H3" s="16" t="s">
        <v>83</v>
      </c>
    </row>
    <row r="4" s="2" customFormat="1" ht="73" customHeight="1" spans="1:13">
      <c r="A4" s="12">
        <v>2</v>
      </c>
      <c r="B4" s="13" t="s">
        <v>80</v>
      </c>
      <c r="C4" s="17" t="s">
        <v>84</v>
      </c>
      <c r="D4" s="17" t="s">
        <v>82</v>
      </c>
      <c r="E4" s="15">
        <v>500</v>
      </c>
      <c r="F4" s="15"/>
      <c r="G4" s="10"/>
      <c r="H4" s="18"/>
    </row>
    <row r="5" s="2" customFormat="1" ht="35" customHeight="1" spans="1:13">
      <c r="A5" s="19" t="s">
        <v>73</v>
      </c>
      <c r="B5" s="19"/>
      <c r="C5" s="20"/>
      <c r="D5" s="21"/>
      <c r="E5" s="22"/>
      <c r="F5" s="21"/>
      <c r="G5" s="23"/>
      <c r="H5" s="24"/>
    </row>
    <row r="6" s="1" customFormat="1" ht="33" customHeight="1" spans="1:13">
      <c r="A6" s="25" t="s">
        <v>74</v>
      </c>
      <c r="B6" s="25"/>
      <c r="C6" s="26"/>
      <c r="D6" s="27"/>
      <c r="E6" s="28"/>
      <c r="F6" s="29"/>
      <c r="G6" s="29"/>
      <c r="H6" s="28"/>
    </row>
    <row r="7" s="1" customFormat="1" ht="60" customHeight="1" spans="1:13">
      <c r="A7" s="30" t="s">
        <v>85</v>
      </c>
      <c r="B7" s="31"/>
      <c r="C7" s="31"/>
      <c r="D7" s="32"/>
      <c r="E7" s="31"/>
      <c r="F7" s="31"/>
      <c r="G7" s="31"/>
      <c r="H7" s="31"/>
      <c r="I7" s="33"/>
    </row>
    <row r="8" s="1" customFormat="1" ht="45" customHeight="1" spans="1:13">
      <c r="A8" s="34" t="s">
        <v>86</v>
      </c>
      <c r="B8" s="34"/>
      <c r="C8" s="34"/>
      <c r="D8" s="34"/>
      <c r="E8" s="34"/>
      <c r="F8" s="34"/>
      <c r="G8" s="34"/>
      <c r="H8" s="35"/>
    </row>
    <row r="9" s="1" customFormat="1" ht="42" customHeight="1" spans="1:13">
      <c r="A9" s="36" t="s">
        <v>87</v>
      </c>
      <c r="B9" s="36"/>
      <c r="C9" s="36"/>
      <c r="D9" s="36"/>
      <c r="E9" s="36"/>
      <c r="F9" s="36"/>
      <c r="G9" s="36"/>
      <c r="H9" s="24"/>
    </row>
    <row r="10" s="1" customFormat="1" ht="31" customHeight="1" spans="1:13">
      <c r="A10" s="36" t="s">
        <v>88</v>
      </c>
      <c r="B10" s="36"/>
      <c r="C10" s="36"/>
      <c r="D10" s="36"/>
      <c r="E10" s="36"/>
      <c r="F10" s="36"/>
      <c r="G10" s="36"/>
      <c r="H10" s="24"/>
    </row>
    <row r="11" s="1" customFormat="1" ht="30" customHeight="1" spans="1:13">
      <c r="A11" s="36" t="s">
        <v>89</v>
      </c>
      <c r="B11" s="36"/>
      <c r="C11" s="36"/>
      <c r="D11" s="36"/>
      <c r="E11" s="36"/>
      <c r="F11" s="36"/>
      <c r="G11" s="36"/>
      <c r="H11" s="24"/>
    </row>
    <row r="12" s="1" customFormat="1" ht="30" customHeight="1" spans="1:13">
      <c r="A12" s="37"/>
      <c r="B12" s="37"/>
      <c r="C12" s="37"/>
      <c r="D12" s="37"/>
      <c r="E12" s="37"/>
      <c r="F12" s="37"/>
      <c r="G12" s="37"/>
      <c r="H12" s="37"/>
    </row>
  </sheetData>
  <mergeCells count="10">
    <mergeCell ref="A1:H1"/>
    <mergeCell ref="A5:B5"/>
    <mergeCell ref="C5:H5"/>
    <mergeCell ref="C6:H6"/>
    <mergeCell ref="A7:H7"/>
    <mergeCell ref="A8:H8"/>
    <mergeCell ref="A9:H9"/>
    <mergeCell ref="A10:H10"/>
    <mergeCell ref="A11:H11"/>
    <mergeCell ref="H3:H4"/>
  </mergeCells>
  <pageMargins left="0.306944444444444" right="0.109722222222222" top="0.751388888888889" bottom="0.751388888888889" header="0.298611111111111" footer="0.298611111111111"/>
  <pageSetup paperSize="9" scale="9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Sheet1（2）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cly</cp:lastModifiedBy>
  <dcterms:created xsi:type="dcterms:W3CDTF">2023-06-13T07:15:00Z</dcterms:created>
  <dcterms:modified xsi:type="dcterms:W3CDTF">2026-02-25T01:44:38Z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F87191EA63C74B27A05896179A88CC76_13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