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报价单" sheetId="3" r:id="rId1"/>
    <sheet name="Sheet1" sheetId="4" r:id="rId2"/>
  </sheets>
  <definedNames>
    <definedName name="_xlnm._FilterDatabase" localSheetId="0" hidden="1">报价单!$A$2:$L$47</definedName>
    <definedName name="_xlnm.Print_Area" localSheetId="0">报价单!$A$1:$L$50</definedName>
    <definedName name="_xlnm.Print_Titles" localSheetId="0">报价单!$2:$2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10DF3A508B784932A834003E1AA0AFCC" descr="图片2"/>
        <xdr:cNvPicPr>
          <a:picLocks noChangeAspect="1"/>
        </xdr:cNvPicPr>
      </xdr:nvPicPr>
      <xdr:blipFill>
        <a:blip r:embed="rId1"/>
        <a:stretch>
          <a:fillRect/>
        </a:stretch>
      </xdr:blipFill>
      <xdr:spPr>
        <a:xfrm>
          <a:off x="16052165" y="21365845"/>
          <a:ext cx="2406015" cy="3369945"/>
        </a:xfrm>
        <a:prstGeom prst="rect">
          <a:avLst/>
        </a:prstGeom>
      </xdr:spPr>
    </xdr:pic>
  </etc:cellImage>
  <etc:cellImage>
    <xdr:pic>
      <xdr:nvPicPr>
        <xdr:cNvPr id="9" name="ID_393B92437FB942EF8320E1BB42A5E0F7"/>
        <xdr:cNvPicPr>
          <a:picLocks noChangeAspect="1"/>
        </xdr:cNvPicPr>
      </xdr:nvPicPr>
      <xdr:blipFill>
        <a:blip r:embed="rId2"/>
        <a:stretch>
          <a:fillRect/>
        </a:stretch>
      </xdr:blipFill>
      <xdr:spPr>
        <a:xfrm>
          <a:off x="20966430" y="15280640"/>
          <a:ext cx="2423795" cy="1820545"/>
        </a:xfrm>
        <a:prstGeom prst="rect">
          <a:avLst/>
        </a:prstGeom>
        <a:noFill/>
        <a:ln w="9525">
          <a:noFill/>
        </a:ln>
      </xdr:spPr>
    </xdr:pic>
  </etc:cellImage>
  <etc:cellImage>
    <xdr:pic>
      <xdr:nvPicPr>
        <xdr:cNvPr id="6" name="ID_2D517280B87B4CC1BA3D242D5164F450"/>
        <xdr:cNvPicPr>
          <a:picLocks noChangeAspect="1"/>
        </xdr:cNvPicPr>
      </xdr:nvPicPr>
      <xdr:blipFill>
        <a:blip r:embed="rId3"/>
        <a:stretch>
          <a:fillRect/>
        </a:stretch>
      </xdr:blipFill>
      <xdr:spPr>
        <a:xfrm>
          <a:off x="25176480" y="29298265"/>
          <a:ext cx="2412365" cy="2431415"/>
        </a:xfrm>
        <a:prstGeom prst="rect">
          <a:avLst/>
        </a:prstGeom>
        <a:noFill/>
        <a:ln w="9525">
          <a:noFill/>
        </a:ln>
      </xdr:spPr>
    </xdr:pic>
  </etc:cellImage>
  <etc:cellImage>
    <xdr:pic>
      <xdr:nvPicPr>
        <xdr:cNvPr id="7" name="ID_07608FFBBE4742748140CEB5B1C059D7"/>
        <xdr:cNvPicPr>
          <a:picLocks noChangeAspect="1"/>
        </xdr:cNvPicPr>
      </xdr:nvPicPr>
      <xdr:blipFill>
        <a:blip r:embed="rId4"/>
        <a:stretch>
          <a:fillRect/>
        </a:stretch>
      </xdr:blipFill>
      <xdr:spPr>
        <a:xfrm>
          <a:off x="25443180" y="32031940"/>
          <a:ext cx="1986280" cy="2731770"/>
        </a:xfrm>
        <a:prstGeom prst="rect">
          <a:avLst/>
        </a:prstGeom>
        <a:noFill/>
        <a:ln w="9525">
          <a:noFill/>
        </a:ln>
      </xdr:spPr>
    </xdr:pic>
  </etc:cellImage>
  <etc:cellImage>
    <xdr:pic>
      <xdr:nvPicPr>
        <xdr:cNvPr id="8" name="ID_4E7FFD4588F847A3802E4D725B92C343" descr="图片1"/>
        <xdr:cNvPicPr>
          <a:picLocks noChangeAspect="1"/>
        </xdr:cNvPicPr>
      </xdr:nvPicPr>
      <xdr:blipFill>
        <a:blip r:embed="rId5"/>
        <a:stretch>
          <a:fillRect/>
        </a:stretch>
      </xdr:blipFill>
      <xdr:spPr>
        <a:xfrm>
          <a:off x="14617065" y="13234670"/>
          <a:ext cx="6027420" cy="3954780"/>
        </a:xfrm>
        <a:prstGeom prst="rect">
          <a:avLst/>
        </a:prstGeom>
      </xdr:spPr>
    </xdr:pic>
  </etc:cellImage>
  <etc:cellImage>
    <xdr:pic>
      <xdr:nvPicPr>
        <xdr:cNvPr id="3" name="ID_D25968FDDF454A8ABFF261F3162E1A88"/>
        <xdr:cNvPicPr>
          <a:picLocks noChangeAspect="1"/>
        </xdr:cNvPicPr>
      </xdr:nvPicPr>
      <xdr:blipFill>
        <a:blip r:embed="rId6"/>
        <a:stretch>
          <a:fillRect/>
        </a:stretch>
      </xdr:blipFill>
      <xdr:spPr>
        <a:xfrm>
          <a:off x="25500330" y="51722020"/>
          <a:ext cx="1987550" cy="2667000"/>
        </a:xfrm>
        <a:prstGeom prst="rect">
          <a:avLst/>
        </a:prstGeom>
        <a:noFill/>
        <a:ln w="9525">
          <a:noFill/>
        </a:ln>
      </xdr:spPr>
    </xdr:pic>
  </etc:cellImage>
  <etc:cellImage>
    <xdr:pic>
      <xdr:nvPicPr>
        <xdr:cNvPr id="4" name="ID_BD9448539F03421B8F3BE8612B512BC3" descr="微信图片_20260123095550_381_138(1)"/>
        <xdr:cNvPicPr>
          <a:picLocks noChangeAspect="1"/>
        </xdr:cNvPicPr>
      </xdr:nvPicPr>
      <xdr:blipFill>
        <a:blip r:embed="rId7"/>
        <a:stretch>
          <a:fillRect/>
        </a:stretch>
      </xdr:blipFill>
      <xdr:spPr>
        <a:xfrm>
          <a:off x="27854910" y="20103465"/>
          <a:ext cx="2535555" cy="1906905"/>
        </a:xfrm>
        <a:prstGeom prst="rect">
          <a:avLst/>
        </a:prstGeom>
      </xdr:spPr>
    </xdr:pic>
  </etc:cellImage>
  <etc:cellImage>
    <xdr:pic>
      <xdr:nvPicPr>
        <xdr:cNvPr id="2" name="ID_B38A33A209834A718445AF12063EC584"/>
        <xdr:cNvPicPr>
          <a:picLocks noChangeAspect="1"/>
        </xdr:cNvPicPr>
      </xdr:nvPicPr>
      <xdr:blipFill>
        <a:blip r:embed="rId8"/>
        <a:stretch>
          <a:fillRect/>
        </a:stretch>
      </xdr:blipFill>
      <xdr:spPr>
        <a:xfrm>
          <a:off x="34832290" y="76542265"/>
          <a:ext cx="4453890" cy="3343910"/>
        </a:xfrm>
        <a:prstGeom prst="rect">
          <a:avLst/>
        </a:prstGeom>
        <a:noFill/>
        <a:ln w="9525">
          <a:noFill/>
        </a:ln>
      </xdr:spPr>
    </xdr:pic>
  </etc:cellImage>
  <etc:cellImage>
    <xdr:pic>
      <xdr:nvPicPr>
        <xdr:cNvPr id="10" name="ID_B0ECD34DA1BD45728FFD33FC3F38748E"/>
        <xdr:cNvPicPr>
          <a:picLocks noChangeAspect="1"/>
        </xdr:cNvPicPr>
      </xdr:nvPicPr>
      <xdr:blipFill>
        <a:blip r:embed="rId9"/>
        <a:stretch>
          <a:fillRect/>
        </a:stretch>
      </xdr:blipFill>
      <xdr:spPr>
        <a:xfrm>
          <a:off x="36508690" y="28981400"/>
          <a:ext cx="1356360" cy="1807210"/>
        </a:xfrm>
        <a:prstGeom prst="rect">
          <a:avLst/>
        </a:prstGeom>
      </xdr:spPr>
    </xdr:pic>
  </etc:cellImage>
  <etc:cellImage>
    <xdr:pic>
      <xdr:nvPicPr>
        <xdr:cNvPr id="12" name="ID_A1720BBC351A4FD8B012DA0FDA5BE137"/>
        <xdr:cNvPicPr>
          <a:picLocks noChangeAspect="1"/>
        </xdr:cNvPicPr>
      </xdr:nvPicPr>
      <xdr:blipFill>
        <a:blip r:embed="rId10"/>
        <a:stretch>
          <a:fillRect/>
        </a:stretch>
      </xdr:blipFill>
      <xdr:spPr>
        <a:xfrm>
          <a:off x="30933390" y="6942455"/>
          <a:ext cx="2851785" cy="2150745"/>
        </a:xfrm>
        <a:prstGeom prst="rect">
          <a:avLst/>
        </a:prstGeom>
        <a:noFill/>
        <a:ln w="9525">
          <a:noFill/>
        </a:ln>
      </xdr:spPr>
    </xdr:pic>
  </etc:cellImage>
  <etc:cellImage>
    <xdr:pic>
      <xdr:nvPicPr>
        <xdr:cNvPr id="11" name="ID_5589E27D380B49BEA34F8FDFBA8B4C81"/>
        <xdr:cNvPicPr>
          <a:picLocks noChangeAspect="1"/>
        </xdr:cNvPicPr>
      </xdr:nvPicPr>
      <xdr:blipFill>
        <a:blip r:embed="rId11"/>
        <a:stretch>
          <a:fillRect/>
        </a:stretch>
      </xdr:blipFill>
      <xdr:spPr>
        <a:xfrm>
          <a:off x="25662890" y="77463015"/>
          <a:ext cx="3039745" cy="2267585"/>
        </a:xfrm>
        <a:prstGeom prst="rect">
          <a:avLst/>
        </a:prstGeom>
        <a:noFill/>
        <a:ln w="9525">
          <a:noFill/>
        </a:ln>
      </xdr:spPr>
    </xdr:pic>
  </etc:cellImage>
  <etc:cellImage>
    <xdr:pic>
      <xdr:nvPicPr>
        <xdr:cNvPr id="14" name="ID_FDDD4100CC7A4AE28FA08421AB794695"/>
        <xdr:cNvPicPr>
          <a:picLocks noChangeAspect="1"/>
        </xdr:cNvPicPr>
      </xdr:nvPicPr>
      <xdr:blipFill>
        <a:blip r:embed="rId12"/>
        <a:stretch>
          <a:fillRect/>
        </a:stretch>
      </xdr:blipFill>
      <xdr:spPr>
        <a:xfrm>
          <a:off x="29383990" y="35763200"/>
          <a:ext cx="4537075" cy="2569845"/>
        </a:xfrm>
        <a:prstGeom prst="rect">
          <a:avLst/>
        </a:prstGeom>
        <a:noFill/>
        <a:ln w="9525">
          <a:noFill/>
        </a:ln>
      </xdr:spPr>
    </xdr:pic>
  </etc:cellImage>
  <etc:cellImage>
    <xdr:pic>
      <xdr:nvPicPr>
        <xdr:cNvPr id="16" name="ID_C4CAA5B1ADE84A2F8DD1B5FC71B376AE" descr="5e0c0db430bd47b96bbc47d19d8cc06"/>
        <xdr:cNvPicPr>
          <a:picLocks noChangeAspect="1"/>
        </xdr:cNvPicPr>
      </xdr:nvPicPr>
      <xdr:blipFill>
        <a:blip r:embed="rId13"/>
        <a:srcRect l="3580" t="6412" r="11367" b="6708"/>
        <a:stretch>
          <a:fillRect/>
        </a:stretch>
      </xdr:blipFill>
      <xdr:spPr>
        <a:xfrm>
          <a:off x="29793565" y="14578330"/>
          <a:ext cx="3818255" cy="2506345"/>
        </a:xfrm>
        <a:prstGeom prst="rect">
          <a:avLst/>
        </a:prstGeom>
      </xdr:spPr>
    </xdr:pic>
  </etc:cellImage>
</etc:cellImages>
</file>

<file path=xl/sharedStrings.xml><?xml version="1.0" encoding="utf-8"?>
<sst xmlns="http://schemas.openxmlformats.org/spreadsheetml/2006/main" count="293" uniqueCount="150">
  <si>
    <t>中山大学附属第一医院会议物料、宣传用品年度采购项目报价单</t>
  </si>
  <si>
    <t>序号</t>
  </si>
  <si>
    <t>物品</t>
  </si>
  <si>
    <t>规格</t>
  </si>
  <si>
    <t>材质及要求</t>
  </si>
  <si>
    <t>印色</t>
  </si>
  <si>
    <t>单/双面</t>
  </si>
  <si>
    <t>单位</t>
  </si>
  <si>
    <r>
      <rPr>
        <b/>
        <sz val="26"/>
        <rFont val="等线"/>
        <charset val="134"/>
      </rPr>
      <t>数量</t>
    </r>
    <r>
      <rPr>
        <b/>
        <sz val="26"/>
        <color rgb="FFFF0000"/>
        <rFont val="等线"/>
        <charset val="134"/>
      </rPr>
      <t>（注意单位）</t>
    </r>
  </si>
  <si>
    <t>单价（元）</t>
  </si>
  <si>
    <t>单项总价（元）</t>
  </si>
  <si>
    <t>参考样式（款式和内容以实际制作为准）</t>
  </si>
  <si>
    <t>备注</t>
  </si>
  <si>
    <t>白底可移背胶过膜</t>
  </si>
  <si>
    <t>按㎡计算</t>
  </si>
  <si>
    <t>户外可移白底背胶过膜</t>
  </si>
  <si>
    <t>彩印</t>
  </si>
  <si>
    <t>单面</t>
  </si>
  <si>
    <t>平方米</t>
  </si>
  <si>
    <t>黑底可移背胶过膜</t>
  </si>
  <si>
    <t>户外可移黑底背胶过膜</t>
  </si>
  <si>
    <t>室内宣传海报</t>
  </si>
  <si>
    <t>室内pp背胶过哑膜</t>
  </si>
  <si>
    <t>无需外框</t>
  </si>
  <si>
    <t>KT板</t>
  </si>
  <si>
    <t>5mm KT板裱户外背胶过膜，无需上墙和塑料包边</t>
  </si>
  <si>
    <t>KT板（上墙）</t>
  </si>
  <si>
    <t>5mm KT板裱户外背胶过膜，需安装上墙，无塑料包边</t>
  </si>
  <si>
    <t>KT板（包边+上墙）</t>
  </si>
  <si>
    <t>5mm KT板裱户外背胶过膜+塑料包边，需安装上墙</t>
  </si>
  <si>
    <t>KT板三角台牌</t>
  </si>
  <si>
    <t>5mmKT板裱户外白底背胶过膜开槽折三角</t>
  </si>
  <si>
    <t>横幅</t>
  </si>
  <si>
    <t>50cm/60cm/70cm/80cm*任意长度</t>
  </si>
  <si>
    <t>横幅布</t>
  </si>
  <si>
    <t>白字/黄字</t>
  </si>
  <si>
    <t>米</t>
  </si>
  <si>
    <t>彩色横幅</t>
  </si>
  <si>
    <t>旗帜布</t>
  </si>
  <si>
    <t>定制旗子1</t>
  </si>
  <si>
    <t>144*96cm</t>
  </si>
  <si>
    <t>厚旗帜布</t>
  </si>
  <si>
    <t>面</t>
  </si>
  <si>
    <t>定制旗子2</t>
  </si>
  <si>
    <t>192*128cm</t>
  </si>
  <si>
    <t>党旗/国旗</t>
  </si>
  <si>
    <t>双面</t>
  </si>
  <si>
    <t>袖章</t>
  </si>
  <si>
    <t>20*14cm，展开后长度40cm</t>
  </si>
  <si>
    <t>华达呢布</t>
  </si>
  <si>
    <t>个</t>
  </si>
  <si>
    <t>三角连肩袖章</t>
  </si>
  <si>
    <t>27*47cm</t>
  </si>
  <si>
    <t>涤纶布+魔术贴</t>
  </si>
  <si>
    <t>绶带</t>
  </si>
  <si>
    <t>180cm</t>
  </si>
  <si>
    <t>绸缎（无金边）
前胸后背印字</t>
  </si>
  <si>
    <t>条</t>
  </si>
  <si>
    <t>易拉宝(含画面)</t>
  </si>
  <si>
    <t>80*200cm</t>
  </si>
  <si>
    <t>塑钢易拉宝+PVC画面</t>
  </si>
  <si>
    <t>套</t>
  </si>
  <si>
    <t>X展架(含画面)</t>
  </si>
  <si>
    <t>X展架+PVC画面</t>
  </si>
  <si>
    <t>门型展架(含画面)</t>
  </si>
  <si>
    <t>铁质门型展架+PVC画面</t>
  </si>
  <si>
    <t>三角台卡</t>
  </si>
  <si>
    <t>展示面21*10cm</t>
  </si>
  <si>
    <t>300g单铜纸+压折</t>
  </si>
  <si>
    <t>前后面展示</t>
  </si>
  <si>
    <t>粉色大台卡纸</t>
  </si>
  <si>
    <t>200mm*200mm</t>
  </si>
  <si>
    <t>120g粉色卡纸+压线</t>
  </si>
  <si>
    <t>张</t>
  </si>
  <si>
    <t>米色小台卡纸</t>
  </si>
  <si>
    <t>105*145mm</t>
  </si>
  <si>
    <t>250g米黄卡纸+压线</t>
  </si>
  <si>
    <t>空白荷兰白纸</t>
  </si>
  <si>
    <t>A4</t>
  </si>
  <si>
    <t>250g荷兰白纸</t>
  </si>
  <si>
    <t>/</t>
  </si>
  <si>
    <t>贺卡/慰问信/邀请函</t>
  </si>
  <si>
    <t>300g特种纸</t>
  </si>
  <si>
    <t>住院慰问卡</t>
  </si>
  <si>
    <t>250g卡纸+压线</t>
  </si>
  <si>
    <t>手卡纸</t>
  </si>
  <si>
    <t>15.5cm*11cm</t>
  </si>
  <si>
    <t>300g白卡纸</t>
  </si>
  <si>
    <t>胸牌</t>
  </si>
  <si>
    <t>11*16cm</t>
  </si>
  <si>
    <t>挂绳+PVC卡套+内页铜版纸</t>
  </si>
  <si>
    <t>证书页1</t>
  </si>
  <si>
    <t>250g特种纸</t>
  </si>
  <si>
    <t>证书页2</t>
  </si>
  <si>
    <t>120g双胶纸</t>
  </si>
  <si>
    <t>证书外壳1（不含内页）</t>
  </si>
  <si>
    <t>合上约16*23cm，可放A4内页</t>
  </si>
  <si>
    <t>珠光纸/仿皮纹/奥丽纹</t>
  </si>
  <si>
    <t>本</t>
  </si>
  <si>
    <t>证书外壳2（不含内页）</t>
  </si>
  <si>
    <t>合上A4，展开A3</t>
  </si>
  <si>
    <t>单片式证书壳</t>
  </si>
  <si>
    <t>人造皮革，压印logo</t>
  </si>
  <si>
    <t>A4宣传页</t>
  </si>
  <si>
    <t>200g双铜纸，覆膜</t>
  </si>
  <si>
    <t>P（面）</t>
  </si>
  <si>
    <t>单面印刷按1P计算，双面印刷按2P计算</t>
  </si>
  <si>
    <t>A5宣传册</t>
  </si>
  <si>
    <t>A5</t>
  </si>
  <si>
    <t>封面:250g双铜纸，单面哑膜
内页:157g双铜纸
骑马钉/胶装</t>
  </si>
  <si>
    <t>“P（面）”指每本页面数量（含封面和封底），每张纸按2P（面)计算</t>
  </si>
  <si>
    <t>A4宣传册</t>
  </si>
  <si>
    <t>六折页</t>
  </si>
  <si>
    <t>570*210mm</t>
  </si>
  <si>
    <t>200g双铜纸，过胶</t>
  </si>
  <si>
    <t>餐券</t>
  </si>
  <si>
    <t>A4
(内含小张，需裁剪）</t>
  </si>
  <si>
    <t>160g双胶纸，裁切</t>
  </si>
  <si>
    <t>名片1</t>
  </si>
  <si>
    <t>9*5.4cm</t>
  </si>
  <si>
    <t>300g布纹纸</t>
  </si>
  <si>
    <t>盒（100张/盒）</t>
  </si>
  <si>
    <t>名片2</t>
  </si>
  <si>
    <t>300g双铜纸</t>
  </si>
  <si>
    <t>手提纸袋</t>
  </si>
  <si>
    <t>36*26*13cm</t>
  </si>
  <si>
    <t>300g单铜纸，哑膜，提绳</t>
  </si>
  <si>
    <t>会议文件夹</t>
  </si>
  <si>
    <t>228*310mm（合上）</t>
  </si>
  <si>
    <t>300克双铜
单面过哑胶啤粘</t>
  </si>
  <si>
    <t>一次性纸杯</t>
  </si>
  <si>
    <t>9安单层杯
50个/条</t>
  </si>
  <si>
    <t>淋膜纸
符合《GB/T 27590-2022 纸杯》标准，可装热水、热茶和咖啡等热饮</t>
  </si>
  <si>
    <t>相片打印1</t>
  </si>
  <si>
    <t>5寸/3R</t>
  </si>
  <si>
    <t>相片纸</t>
  </si>
  <si>
    <t>彩色</t>
  </si>
  <si>
    <t>相片打印2</t>
  </si>
  <si>
    <t>218*128mm</t>
  </si>
  <si>
    <t>背景墙</t>
  </si>
  <si>
    <t>正面尺寸：9x4.7m，左右侧边：各90cm</t>
  </si>
  <si>
    <t>进口5米黑底灯布（无拼接）</t>
  </si>
  <si>
    <t>预计全年制作5次，每次一张，该项报价需包含画面设计、制作、拆除原画面及安装新画面（包含高空作业人工、安全防护、登高工具等全部费用，不再另行计费）</t>
  </si>
  <si>
    <t>节日门头展板</t>
  </si>
  <si>
    <t>5mmKT板裱户外背胶过哑膜</t>
  </si>
  <si>
    <t>预计全年制作3批次，每批次安装4栋楼的门头，该项报价需包含画面排版、制作、安装及拆除（包含高空作业人工、安全防护、登高工具等全部费用，不再另行计费）</t>
  </si>
  <si>
    <t>合计</t>
  </si>
  <si>
    <t>小写</t>
  </si>
  <si>
    <t>人民币大写</t>
  </si>
  <si>
    <r>
      <rPr>
        <b/>
        <sz val="26"/>
        <rFont val="等线"/>
        <charset val="134"/>
      </rPr>
      <t>备注：</t>
    </r>
    <r>
      <rPr>
        <sz val="26"/>
        <rFont val="等线"/>
        <charset val="134"/>
      </rPr>
      <t xml:space="preserve">
1.以上报价含排版设计、装订、税、运输、安装等一切费用即最终价，需直接配送至医院内指定地点，并提供定稿源文件；
2.报价单数量为年度预计使用量，成交供应商必须根据医院使用科室的需求在合同期内分批次进行供货，每批次具体制作内容和款式根据科室使用要求可进行定制，费用包含在报价中；
3.需应急响应突发需求，费用包含在报价中；
4.每月按实际送货数量进行支付。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</si>
</sst>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20"/>
      <name val="等线"/>
      <charset val="134"/>
    </font>
    <font>
      <sz val="20"/>
      <color theme="1"/>
      <name val="等线"/>
      <charset val="134"/>
    </font>
    <font>
      <b/>
      <sz val="28"/>
      <name val="等线"/>
      <charset val="134"/>
    </font>
    <font>
      <b/>
      <sz val="26"/>
      <name val="等线"/>
      <charset val="134"/>
    </font>
    <font>
      <sz val="26"/>
      <name val="等线"/>
      <charset val="134"/>
    </font>
    <font>
      <sz val="26"/>
      <color theme="1"/>
      <name val="等线"/>
      <charset val="134"/>
    </font>
    <font>
      <sz val="26"/>
      <color theme="1"/>
      <name val="宋体"/>
      <charset val="134"/>
      <scheme val="minor"/>
    </font>
    <font>
      <b/>
      <sz val="24"/>
      <name val="等线"/>
      <charset val="134"/>
    </font>
    <font>
      <sz val="24"/>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6"/>
      <color rgb="FFFF000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6">
    <xf numFmtId="0" fontId="0" fillId="0" borderId="0" xfId="0">
      <alignment vertical="center"/>
    </xf>
    <xf numFmtId="0" fontId="0" fillId="0" borderId="0" xfId="0" applyFill="1" applyAlignment="1"/>
    <xf numFmtId="0" fontId="1" fillId="0" borderId="0" xfId="49" applyFont="1" applyFill="1" applyAlignment="1">
      <alignment horizontal="center" vertical="center" wrapText="1"/>
    </xf>
    <xf numFmtId="0" fontId="2" fillId="0" borderId="0" xfId="0" applyFont="1" applyFill="1" applyAlignment="1">
      <alignment horizontal="center" vertical="center" wrapText="1"/>
    </xf>
    <xf numFmtId="0" fontId="3"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4"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xf numFmtId="176" fontId="5"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4" xfId="49" applyFont="1" applyFill="1" applyBorder="1" applyAlignment="1">
      <alignment vertical="center" wrapText="1"/>
    </xf>
    <xf numFmtId="0" fontId="5" fillId="0" borderId="1" xfId="49" applyFont="1" applyFill="1" applyBorder="1" applyAlignment="1">
      <alignment horizontal="left"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4"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3" Type="http://schemas.openxmlformats.org/officeDocument/2006/relationships/image" Target="media/image13.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abSelected="1" view="pageBreakPreview" zoomScale="30" zoomScaleNormal="30" workbookViewId="0">
      <pane ySplit="2" topLeftCell="A3" activePane="bottomLeft" state="frozen"/>
      <selection/>
      <selection pane="bottomLeft" activeCell="J46" sqref="J46"/>
    </sheetView>
  </sheetViews>
  <sheetFormatPr defaultColWidth="10" defaultRowHeight="25.2"/>
  <cols>
    <col min="1" max="1" width="16.1111111111111" style="2" customWidth="1"/>
    <col min="2" max="2" width="52.2222222222222" style="2" customWidth="1"/>
    <col min="3" max="3" width="58.0555555555556" style="2" customWidth="1"/>
    <col min="4" max="4" width="92.962962962963" style="2" customWidth="1"/>
    <col min="5" max="5" width="30.2222222222222" style="2" customWidth="1"/>
    <col min="6" max="6" width="32.2222222222222" style="2" customWidth="1"/>
    <col min="7" max="7" width="36.9444444444444" style="2" customWidth="1"/>
    <col min="8" max="10" width="34.7222222222222" style="2" customWidth="1"/>
    <col min="11" max="11" width="78.8888888888889" style="2" customWidth="1"/>
    <col min="12" max="12" width="49.2592592592593" style="3" customWidth="1"/>
    <col min="13" max="246" width="10" style="2"/>
    <col min="247" max="247" width="20.2222222222222" style="2" customWidth="1"/>
    <col min="248" max="248" width="18" style="2" customWidth="1"/>
    <col min="249" max="249" width="11.3333333333333" style="2" customWidth="1"/>
    <col min="250" max="250" width="21.6666666666667" style="2" customWidth="1"/>
    <col min="251" max="251" width="14.6666666666667" style="2" customWidth="1"/>
    <col min="252" max="253" width="10" style="2"/>
    <col min="254" max="254" width="17.4444444444444" style="2" customWidth="1"/>
    <col min="255" max="255" width="24.5555555555556" style="2" customWidth="1"/>
    <col min="256" max="256" width="16.3333333333333" style="2" customWidth="1"/>
    <col min="257" max="502" width="10" style="2"/>
    <col min="503" max="503" width="20.2222222222222" style="2" customWidth="1"/>
    <col min="504" max="504" width="18" style="2" customWidth="1"/>
    <col min="505" max="505" width="11.3333333333333" style="2" customWidth="1"/>
    <col min="506" max="506" width="21.6666666666667" style="2" customWidth="1"/>
    <col min="507" max="507" width="14.6666666666667" style="2" customWidth="1"/>
    <col min="508" max="509" width="10" style="2"/>
    <col min="510" max="510" width="17.4444444444444" style="2" customWidth="1"/>
    <col min="511" max="511" width="24.5555555555556" style="2" customWidth="1"/>
    <col min="512" max="512" width="16.3333333333333" style="2" customWidth="1"/>
    <col min="513" max="758" width="10" style="2"/>
    <col min="759" max="759" width="20.2222222222222" style="2" customWidth="1"/>
    <col min="760" max="760" width="18" style="2" customWidth="1"/>
    <col min="761" max="761" width="11.3333333333333" style="2" customWidth="1"/>
    <col min="762" max="762" width="21.6666666666667" style="2" customWidth="1"/>
    <col min="763" max="763" width="14.6666666666667" style="2" customWidth="1"/>
    <col min="764" max="765" width="10" style="2"/>
    <col min="766" max="766" width="17.4444444444444" style="2" customWidth="1"/>
    <col min="767" max="767" width="24.5555555555556" style="2" customWidth="1"/>
    <col min="768" max="768" width="16.3333333333333" style="2" customWidth="1"/>
    <col min="769" max="1014" width="10" style="2"/>
    <col min="1015" max="1015" width="20.2222222222222" style="2" customWidth="1"/>
    <col min="1016" max="1016" width="18" style="2" customWidth="1"/>
    <col min="1017" max="1017" width="11.3333333333333" style="2" customWidth="1"/>
    <col min="1018" max="1018" width="21.6666666666667" style="2" customWidth="1"/>
    <col min="1019" max="1019" width="14.6666666666667" style="2" customWidth="1"/>
    <col min="1020" max="1021" width="10" style="2"/>
    <col min="1022" max="1022" width="17.4444444444444" style="2" customWidth="1"/>
    <col min="1023" max="1023" width="24.5555555555556" style="2" customWidth="1"/>
    <col min="1024" max="1024" width="16.3333333333333" style="2" customWidth="1"/>
    <col min="1025" max="1270" width="10" style="2"/>
    <col min="1271" max="1271" width="20.2222222222222" style="2" customWidth="1"/>
    <col min="1272" max="1272" width="18" style="2" customWidth="1"/>
    <col min="1273" max="1273" width="11.3333333333333" style="2" customWidth="1"/>
    <col min="1274" max="1274" width="21.6666666666667" style="2" customWidth="1"/>
    <col min="1275" max="1275" width="14.6666666666667" style="2" customWidth="1"/>
    <col min="1276" max="1277" width="10" style="2"/>
    <col min="1278" max="1278" width="17.4444444444444" style="2" customWidth="1"/>
    <col min="1279" max="1279" width="24.5555555555556" style="2" customWidth="1"/>
    <col min="1280" max="1280" width="16.3333333333333" style="2" customWidth="1"/>
    <col min="1281" max="1526" width="10" style="2"/>
    <col min="1527" max="1527" width="20.2222222222222" style="2" customWidth="1"/>
    <col min="1528" max="1528" width="18" style="2" customWidth="1"/>
    <col min="1529" max="1529" width="11.3333333333333" style="2" customWidth="1"/>
    <col min="1530" max="1530" width="21.6666666666667" style="2" customWidth="1"/>
    <col min="1531" max="1531" width="14.6666666666667" style="2" customWidth="1"/>
    <col min="1532" max="1533" width="10" style="2"/>
    <col min="1534" max="1534" width="17.4444444444444" style="2" customWidth="1"/>
    <col min="1535" max="1535" width="24.5555555555556" style="2" customWidth="1"/>
    <col min="1536" max="1536" width="16.3333333333333" style="2" customWidth="1"/>
    <col min="1537" max="1782" width="10" style="2"/>
    <col min="1783" max="1783" width="20.2222222222222" style="2" customWidth="1"/>
    <col min="1784" max="1784" width="18" style="2" customWidth="1"/>
    <col min="1785" max="1785" width="11.3333333333333" style="2" customWidth="1"/>
    <col min="1786" max="1786" width="21.6666666666667" style="2" customWidth="1"/>
    <col min="1787" max="1787" width="14.6666666666667" style="2" customWidth="1"/>
    <col min="1788" max="1789" width="10" style="2"/>
    <col min="1790" max="1790" width="17.4444444444444" style="2" customWidth="1"/>
    <col min="1791" max="1791" width="24.5555555555556" style="2" customWidth="1"/>
    <col min="1792" max="1792" width="16.3333333333333" style="2" customWidth="1"/>
    <col min="1793" max="2038" width="10" style="2"/>
    <col min="2039" max="2039" width="20.2222222222222" style="2" customWidth="1"/>
    <col min="2040" max="2040" width="18" style="2" customWidth="1"/>
    <col min="2041" max="2041" width="11.3333333333333" style="2" customWidth="1"/>
    <col min="2042" max="2042" width="21.6666666666667" style="2" customWidth="1"/>
    <col min="2043" max="2043" width="14.6666666666667" style="2" customWidth="1"/>
    <col min="2044" max="2045" width="10" style="2"/>
    <col min="2046" max="2046" width="17.4444444444444" style="2" customWidth="1"/>
    <col min="2047" max="2047" width="24.5555555555556" style="2" customWidth="1"/>
    <col min="2048" max="2048" width="16.3333333333333" style="2" customWidth="1"/>
    <col min="2049" max="2294" width="10" style="2"/>
    <col min="2295" max="2295" width="20.2222222222222" style="2" customWidth="1"/>
    <col min="2296" max="2296" width="18" style="2" customWidth="1"/>
    <col min="2297" max="2297" width="11.3333333333333" style="2" customWidth="1"/>
    <col min="2298" max="2298" width="21.6666666666667" style="2" customWidth="1"/>
    <col min="2299" max="2299" width="14.6666666666667" style="2" customWidth="1"/>
    <col min="2300" max="2301" width="10" style="2"/>
    <col min="2302" max="2302" width="17.4444444444444" style="2" customWidth="1"/>
    <col min="2303" max="2303" width="24.5555555555556" style="2" customWidth="1"/>
    <col min="2304" max="2304" width="16.3333333333333" style="2" customWidth="1"/>
    <col min="2305" max="2550" width="10" style="2"/>
    <col min="2551" max="2551" width="20.2222222222222" style="2" customWidth="1"/>
    <col min="2552" max="2552" width="18" style="2" customWidth="1"/>
    <col min="2553" max="2553" width="11.3333333333333" style="2" customWidth="1"/>
    <col min="2554" max="2554" width="21.6666666666667" style="2" customWidth="1"/>
    <col min="2555" max="2555" width="14.6666666666667" style="2" customWidth="1"/>
    <col min="2556" max="2557" width="10" style="2"/>
    <col min="2558" max="2558" width="17.4444444444444" style="2" customWidth="1"/>
    <col min="2559" max="2559" width="24.5555555555556" style="2" customWidth="1"/>
    <col min="2560" max="2560" width="16.3333333333333" style="2" customWidth="1"/>
    <col min="2561" max="2806" width="10" style="2"/>
    <col min="2807" max="2807" width="20.2222222222222" style="2" customWidth="1"/>
    <col min="2808" max="2808" width="18" style="2" customWidth="1"/>
    <col min="2809" max="2809" width="11.3333333333333" style="2" customWidth="1"/>
    <col min="2810" max="2810" width="21.6666666666667" style="2" customWidth="1"/>
    <col min="2811" max="2811" width="14.6666666666667" style="2" customWidth="1"/>
    <col min="2812" max="2813" width="10" style="2"/>
    <col min="2814" max="2814" width="17.4444444444444" style="2" customWidth="1"/>
    <col min="2815" max="2815" width="24.5555555555556" style="2" customWidth="1"/>
    <col min="2816" max="2816" width="16.3333333333333" style="2" customWidth="1"/>
    <col min="2817" max="3062" width="10" style="2"/>
    <col min="3063" max="3063" width="20.2222222222222" style="2" customWidth="1"/>
    <col min="3064" max="3064" width="18" style="2" customWidth="1"/>
    <col min="3065" max="3065" width="11.3333333333333" style="2" customWidth="1"/>
    <col min="3066" max="3066" width="21.6666666666667" style="2" customWidth="1"/>
    <col min="3067" max="3067" width="14.6666666666667" style="2" customWidth="1"/>
    <col min="3068" max="3069" width="10" style="2"/>
    <col min="3070" max="3070" width="17.4444444444444" style="2" customWidth="1"/>
    <col min="3071" max="3071" width="24.5555555555556" style="2" customWidth="1"/>
    <col min="3072" max="3072" width="16.3333333333333" style="2" customWidth="1"/>
    <col min="3073" max="3318" width="10" style="2"/>
    <col min="3319" max="3319" width="20.2222222222222" style="2" customWidth="1"/>
    <col min="3320" max="3320" width="18" style="2" customWidth="1"/>
    <col min="3321" max="3321" width="11.3333333333333" style="2" customWidth="1"/>
    <col min="3322" max="3322" width="21.6666666666667" style="2" customWidth="1"/>
    <col min="3323" max="3323" width="14.6666666666667" style="2" customWidth="1"/>
    <col min="3324" max="3325" width="10" style="2"/>
    <col min="3326" max="3326" width="17.4444444444444" style="2" customWidth="1"/>
    <col min="3327" max="3327" width="24.5555555555556" style="2" customWidth="1"/>
    <col min="3328" max="3328" width="16.3333333333333" style="2" customWidth="1"/>
    <col min="3329" max="3574" width="10" style="2"/>
    <col min="3575" max="3575" width="20.2222222222222" style="2" customWidth="1"/>
    <col min="3576" max="3576" width="18" style="2" customWidth="1"/>
    <col min="3577" max="3577" width="11.3333333333333" style="2" customWidth="1"/>
    <col min="3578" max="3578" width="21.6666666666667" style="2" customWidth="1"/>
    <col min="3579" max="3579" width="14.6666666666667" style="2" customWidth="1"/>
    <col min="3580" max="3581" width="10" style="2"/>
    <col min="3582" max="3582" width="17.4444444444444" style="2" customWidth="1"/>
    <col min="3583" max="3583" width="24.5555555555556" style="2" customWidth="1"/>
    <col min="3584" max="3584" width="16.3333333333333" style="2" customWidth="1"/>
    <col min="3585" max="3830" width="10" style="2"/>
    <col min="3831" max="3831" width="20.2222222222222" style="2" customWidth="1"/>
    <col min="3832" max="3832" width="18" style="2" customWidth="1"/>
    <col min="3833" max="3833" width="11.3333333333333" style="2" customWidth="1"/>
    <col min="3834" max="3834" width="21.6666666666667" style="2" customWidth="1"/>
    <col min="3835" max="3835" width="14.6666666666667" style="2" customWidth="1"/>
    <col min="3836" max="3837" width="10" style="2"/>
    <col min="3838" max="3838" width="17.4444444444444" style="2" customWidth="1"/>
    <col min="3839" max="3839" width="24.5555555555556" style="2" customWidth="1"/>
    <col min="3840" max="3840" width="16.3333333333333" style="2" customWidth="1"/>
    <col min="3841" max="4086" width="10" style="2"/>
    <col min="4087" max="4087" width="20.2222222222222" style="2" customWidth="1"/>
    <col min="4088" max="4088" width="18" style="2" customWidth="1"/>
    <col min="4089" max="4089" width="11.3333333333333" style="2" customWidth="1"/>
    <col min="4090" max="4090" width="21.6666666666667" style="2" customWidth="1"/>
    <col min="4091" max="4091" width="14.6666666666667" style="2" customWidth="1"/>
    <col min="4092" max="4093" width="10" style="2"/>
    <col min="4094" max="4094" width="17.4444444444444" style="2" customWidth="1"/>
    <col min="4095" max="4095" width="24.5555555555556" style="2" customWidth="1"/>
    <col min="4096" max="4096" width="16.3333333333333" style="2" customWidth="1"/>
    <col min="4097" max="4342" width="10" style="2"/>
    <col min="4343" max="4343" width="20.2222222222222" style="2" customWidth="1"/>
    <col min="4344" max="4344" width="18" style="2" customWidth="1"/>
    <col min="4345" max="4345" width="11.3333333333333" style="2" customWidth="1"/>
    <col min="4346" max="4346" width="21.6666666666667" style="2" customWidth="1"/>
    <col min="4347" max="4347" width="14.6666666666667" style="2" customWidth="1"/>
    <col min="4348" max="4349" width="10" style="2"/>
    <col min="4350" max="4350" width="17.4444444444444" style="2" customWidth="1"/>
    <col min="4351" max="4351" width="24.5555555555556" style="2" customWidth="1"/>
    <col min="4352" max="4352" width="16.3333333333333" style="2" customWidth="1"/>
    <col min="4353" max="4598" width="10" style="2"/>
    <col min="4599" max="4599" width="20.2222222222222" style="2" customWidth="1"/>
    <col min="4600" max="4600" width="18" style="2" customWidth="1"/>
    <col min="4601" max="4601" width="11.3333333333333" style="2" customWidth="1"/>
    <col min="4602" max="4602" width="21.6666666666667" style="2" customWidth="1"/>
    <col min="4603" max="4603" width="14.6666666666667" style="2" customWidth="1"/>
    <col min="4604" max="4605" width="10" style="2"/>
    <col min="4606" max="4606" width="17.4444444444444" style="2" customWidth="1"/>
    <col min="4607" max="4607" width="24.5555555555556" style="2" customWidth="1"/>
    <col min="4608" max="4608" width="16.3333333333333" style="2" customWidth="1"/>
    <col min="4609" max="4854" width="10" style="2"/>
    <col min="4855" max="4855" width="20.2222222222222" style="2" customWidth="1"/>
    <col min="4856" max="4856" width="18" style="2" customWidth="1"/>
    <col min="4857" max="4857" width="11.3333333333333" style="2" customWidth="1"/>
    <col min="4858" max="4858" width="21.6666666666667" style="2" customWidth="1"/>
    <col min="4859" max="4859" width="14.6666666666667" style="2" customWidth="1"/>
    <col min="4860" max="4861" width="10" style="2"/>
    <col min="4862" max="4862" width="17.4444444444444" style="2" customWidth="1"/>
    <col min="4863" max="4863" width="24.5555555555556" style="2" customWidth="1"/>
    <col min="4864" max="4864" width="16.3333333333333" style="2" customWidth="1"/>
    <col min="4865" max="5110" width="10" style="2"/>
    <col min="5111" max="5111" width="20.2222222222222" style="2" customWidth="1"/>
    <col min="5112" max="5112" width="18" style="2" customWidth="1"/>
    <col min="5113" max="5113" width="11.3333333333333" style="2" customWidth="1"/>
    <col min="5114" max="5114" width="21.6666666666667" style="2" customWidth="1"/>
    <col min="5115" max="5115" width="14.6666666666667" style="2" customWidth="1"/>
    <col min="5116" max="5117" width="10" style="2"/>
    <col min="5118" max="5118" width="17.4444444444444" style="2" customWidth="1"/>
    <col min="5119" max="5119" width="24.5555555555556" style="2" customWidth="1"/>
    <col min="5120" max="5120" width="16.3333333333333" style="2" customWidth="1"/>
    <col min="5121" max="5366" width="10" style="2"/>
    <col min="5367" max="5367" width="20.2222222222222" style="2" customWidth="1"/>
    <col min="5368" max="5368" width="18" style="2" customWidth="1"/>
    <col min="5369" max="5369" width="11.3333333333333" style="2" customWidth="1"/>
    <col min="5370" max="5370" width="21.6666666666667" style="2" customWidth="1"/>
    <col min="5371" max="5371" width="14.6666666666667" style="2" customWidth="1"/>
    <col min="5372" max="5373" width="10" style="2"/>
    <col min="5374" max="5374" width="17.4444444444444" style="2" customWidth="1"/>
    <col min="5375" max="5375" width="24.5555555555556" style="2" customWidth="1"/>
    <col min="5376" max="5376" width="16.3333333333333" style="2" customWidth="1"/>
    <col min="5377" max="5622" width="10" style="2"/>
    <col min="5623" max="5623" width="20.2222222222222" style="2" customWidth="1"/>
    <col min="5624" max="5624" width="18" style="2" customWidth="1"/>
    <col min="5625" max="5625" width="11.3333333333333" style="2" customWidth="1"/>
    <col min="5626" max="5626" width="21.6666666666667" style="2" customWidth="1"/>
    <col min="5627" max="5627" width="14.6666666666667" style="2" customWidth="1"/>
    <col min="5628" max="5629" width="10" style="2"/>
    <col min="5630" max="5630" width="17.4444444444444" style="2" customWidth="1"/>
    <col min="5631" max="5631" width="24.5555555555556" style="2" customWidth="1"/>
    <col min="5632" max="5632" width="16.3333333333333" style="2" customWidth="1"/>
    <col min="5633" max="5878" width="10" style="2"/>
    <col min="5879" max="5879" width="20.2222222222222" style="2" customWidth="1"/>
    <col min="5880" max="5880" width="18" style="2" customWidth="1"/>
    <col min="5881" max="5881" width="11.3333333333333" style="2" customWidth="1"/>
    <col min="5882" max="5882" width="21.6666666666667" style="2" customWidth="1"/>
    <col min="5883" max="5883" width="14.6666666666667" style="2" customWidth="1"/>
    <col min="5884" max="5885" width="10" style="2"/>
    <col min="5886" max="5886" width="17.4444444444444" style="2" customWidth="1"/>
    <col min="5887" max="5887" width="24.5555555555556" style="2" customWidth="1"/>
    <col min="5888" max="5888" width="16.3333333333333" style="2" customWidth="1"/>
    <col min="5889" max="6134" width="10" style="2"/>
    <col min="6135" max="6135" width="20.2222222222222" style="2" customWidth="1"/>
    <col min="6136" max="6136" width="18" style="2" customWidth="1"/>
    <col min="6137" max="6137" width="11.3333333333333" style="2" customWidth="1"/>
    <col min="6138" max="6138" width="21.6666666666667" style="2" customWidth="1"/>
    <col min="6139" max="6139" width="14.6666666666667" style="2" customWidth="1"/>
    <col min="6140" max="6141" width="10" style="2"/>
    <col min="6142" max="6142" width="17.4444444444444" style="2" customWidth="1"/>
    <col min="6143" max="6143" width="24.5555555555556" style="2" customWidth="1"/>
    <col min="6144" max="6144" width="16.3333333333333" style="2" customWidth="1"/>
    <col min="6145" max="6390" width="10" style="2"/>
    <col min="6391" max="6391" width="20.2222222222222" style="2" customWidth="1"/>
    <col min="6392" max="6392" width="18" style="2" customWidth="1"/>
    <col min="6393" max="6393" width="11.3333333333333" style="2" customWidth="1"/>
    <col min="6394" max="6394" width="21.6666666666667" style="2" customWidth="1"/>
    <col min="6395" max="6395" width="14.6666666666667" style="2" customWidth="1"/>
    <col min="6396" max="6397" width="10" style="2"/>
    <col min="6398" max="6398" width="17.4444444444444" style="2" customWidth="1"/>
    <col min="6399" max="6399" width="24.5555555555556" style="2" customWidth="1"/>
    <col min="6400" max="6400" width="16.3333333333333" style="2" customWidth="1"/>
    <col min="6401" max="6646" width="10" style="2"/>
    <col min="6647" max="6647" width="20.2222222222222" style="2" customWidth="1"/>
    <col min="6648" max="6648" width="18" style="2" customWidth="1"/>
    <col min="6649" max="6649" width="11.3333333333333" style="2" customWidth="1"/>
    <col min="6650" max="6650" width="21.6666666666667" style="2" customWidth="1"/>
    <col min="6651" max="6651" width="14.6666666666667" style="2" customWidth="1"/>
    <col min="6652" max="6653" width="10" style="2"/>
    <col min="6654" max="6654" width="17.4444444444444" style="2" customWidth="1"/>
    <col min="6655" max="6655" width="24.5555555555556" style="2" customWidth="1"/>
    <col min="6656" max="6656" width="16.3333333333333" style="2" customWidth="1"/>
    <col min="6657" max="6902" width="10" style="2"/>
    <col min="6903" max="6903" width="20.2222222222222" style="2" customWidth="1"/>
    <col min="6904" max="6904" width="18" style="2" customWidth="1"/>
    <col min="6905" max="6905" width="11.3333333333333" style="2" customWidth="1"/>
    <col min="6906" max="6906" width="21.6666666666667" style="2" customWidth="1"/>
    <col min="6907" max="6907" width="14.6666666666667" style="2" customWidth="1"/>
    <col min="6908" max="6909" width="10" style="2"/>
    <col min="6910" max="6910" width="17.4444444444444" style="2" customWidth="1"/>
    <col min="6911" max="6911" width="24.5555555555556" style="2" customWidth="1"/>
    <col min="6912" max="6912" width="16.3333333333333" style="2" customWidth="1"/>
    <col min="6913" max="7158" width="10" style="2"/>
    <col min="7159" max="7159" width="20.2222222222222" style="2" customWidth="1"/>
    <col min="7160" max="7160" width="18" style="2" customWidth="1"/>
    <col min="7161" max="7161" width="11.3333333333333" style="2" customWidth="1"/>
    <col min="7162" max="7162" width="21.6666666666667" style="2" customWidth="1"/>
    <col min="7163" max="7163" width="14.6666666666667" style="2" customWidth="1"/>
    <col min="7164" max="7165" width="10" style="2"/>
    <col min="7166" max="7166" width="17.4444444444444" style="2" customWidth="1"/>
    <col min="7167" max="7167" width="24.5555555555556" style="2" customWidth="1"/>
    <col min="7168" max="7168" width="16.3333333333333" style="2" customWidth="1"/>
    <col min="7169" max="7414" width="10" style="2"/>
    <col min="7415" max="7415" width="20.2222222222222" style="2" customWidth="1"/>
    <col min="7416" max="7416" width="18" style="2" customWidth="1"/>
    <col min="7417" max="7417" width="11.3333333333333" style="2" customWidth="1"/>
    <col min="7418" max="7418" width="21.6666666666667" style="2" customWidth="1"/>
    <col min="7419" max="7419" width="14.6666666666667" style="2" customWidth="1"/>
    <col min="7420" max="7421" width="10" style="2"/>
    <col min="7422" max="7422" width="17.4444444444444" style="2" customWidth="1"/>
    <col min="7423" max="7423" width="24.5555555555556" style="2" customWidth="1"/>
    <col min="7424" max="7424" width="16.3333333333333" style="2" customWidth="1"/>
    <col min="7425" max="7670" width="10" style="2"/>
    <col min="7671" max="7671" width="20.2222222222222" style="2" customWidth="1"/>
    <col min="7672" max="7672" width="18" style="2" customWidth="1"/>
    <col min="7673" max="7673" width="11.3333333333333" style="2" customWidth="1"/>
    <col min="7674" max="7674" width="21.6666666666667" style="2" customWidth="1"/>
    <col min="7675" max="7675" width="14.6666666666667" style="2" customWidth="1"/>
    <col min="7676" max="7677" width="10" style="2"/>
    <col min="7678" max="7678" width="17.4444444444444" style="2" customWidth="1"/>
    <col min="7679" max="7679" width="24.5555555555556" style="2" customWidth="1"/>
    <col min="7680" max="7680" width="16.3333333333333" style="2" customWidth="1"/>
    <col min="7681" max="7926" width="10" style="2"/>
    <col min="7927" max="7927" width="20.2222222222222" style="2" customWidth="1"/>
    <col min="7928" max="7928" width="18" style="2" customWidth="1"/>
    <col min="7929" max="7929" width="11.3333333333333" style="2" customWidth="1"/>
    <col min="7930" max="7930" width="21.6666666666667" style="2" customWidth="1"/>
    <col min="7931" max="7931" width="14.6666666666667" style="2" customWidth="1"/>
    <col min="7932" max="7933" width="10" style="2"/>
    <col min="7934" max="7934" width="17.4444444444444" style="2" customWidth="1"/>
    <col min="7935" max="7935" width="24.5555555555556" style="2" customWidth="1"/>
    <col min="7936" max="7936" width="16.3333333333333" style="2" customWidth="1"/>
    <col min="7937" max="8182" width="10" style="2"/>
    <col min="8183" max="8183" width="20.2222222222222" style="2" customWidth="1"/>
    <col min="8184" max="8184" width="18" style="2" customWidth="1"/>
    <col min="8185" max="8185" width="11.3333333333333" style="2" customWidth="1"/>
    <col min="8186" max="8186" width="21.6666666666667" style="2" customWidth="1"/>
    <col min="8187" max="8187" width="14.6666666666667" style="2" customWidth="1"/>
    <col min="8188" max="8189" width="10" style="2"/>
    <col min="8190" max="8190" width="17.4444444444444" style="2" customWidth="1"/>
    <col min="8191" max="8191" width="24.5555555555556" style="2" customWidth="1"/>
    <col min="8192" max="8192" width="16.3333333333333" style="2" customWidth="1"/>
    <col min="8193" max="8438" width="10" style="2"/>
    <col min="8439" max="8439" width="20.2222222222222" style="2" customWidth="1"/>
    <col min="8440" max="8440" width="18" style="2" customWidth="1"/>
    <col min="8441" max="8441" width="11.3333333333333" style="2" customWidth="1"/>
    <col min="8442" max="8442" width="21.6666666666667" style="2" customWidth="1"/>
    <col min="8443" max="8443" width="14.6666666666667" style="2" customWidth="1"/>
    <col min="8444" max="8445" width="10" style="2"/>
    <col min="8446" max="8446" width="17.4444444444444" style="2" customWidth="1"/>
    <col min="8447" max="8447" width="24.5555555555556" style="2" customWidth="1"/>
    <col min="8448" max="8448" width="16.3333333333333" style="2" customWidth="1"/>
    <col min="8449" max="8694" width="10" style="2"/>
    <col min="8695" max="8695" width="20.2222222222222" style="2" customWidth="1"/>
    <col min="8696" max="8696" width="18" style="2" customWidth="1"/>
    <col min="8697" max="8697" width="11.3333333333333" style="2" customWidth="1"/>
    <col min="8698" max="8698" width="21.6666666666667" style="2" customWidth="1"/>
    <col min="8699" max="8699" width="14.6666666666667" style="2" customWidth="1"/>
    <col min="8700" max="8701" width="10" style="2"/>
    <col min="8702" max="8702" width="17.4444444444444" style="2" customWidth="1"/>
    <col min="8703" max="8703" width="24.5555555555556" style="2" customWidth="1"/>
    <col min="8704" max="8704" width="16.3333333333333" style="2" customWidth="1"/>
    <col min="8705" max="8950" width="10" style="2"/>
    <col min="8951" max="8951" width="20.2222222222222" style="2" customWidth="1"/>
    <col min="8952" max="8952" width="18" style="2" customWidth="1"/>
    <col min="8953" max="8953" width="11.3333333333333" style="2" customWidth="1"/>
    <col min="8954" max="8954" width="21.6666666666667" style="2" customWidth="1"/>
    <col min="8955" max="8955" width="14.6666666666667" style="2" customWidth="1"/>
    <col min="8956" max="8957" width="10" style="2"/>
    <col min="8958" max="8958" width="17.4444444444444" style="2" customWidth="1"/>
    <col min="8959" max="8959" width="24.5555555555556" style="2" customWidth="1"/>
    <col min="8960" max="8960" width="16.3333333333333" style="2" customWidth="1"/>
    <col min="8961" max="9206" width="10" style="2"/>
    <col min="9207" max="9207" width="20.2222222222222" style="2" customWidth="1"/>
    <col min="9208" max="9208" width="18" style="2" customWidth="1"/>
    <col min="9209" max="9209" width="11.3333333333333" style="2" customWidth="1"/>
    <col min="9210" max="9210" width="21.6666666666667" style="2" customWidth="1"/>
    <col min="9211" max="9211" width="14.6666666666667" style="2" customWidth="1"/>
    <col min="9212" max="9213" width="10" style="2"/>
    <col min="9214" max="9214" width="17.4444444444444" style="2" customWidth="1"/>
    <col min="9215" max="9215" width="24.5555555555556" style="2" customWidth="1"/>
    <col min="9216" max="9216" width="16.3333333333333" style="2" customWidth="1"/>
    <col min="9217" max="9462" width="10" style="2"/>
    <col min="9463" max="9463" width="20.2222222222222" style="2" customWidth="1"/>
    <col min="9464" max="9464" width="18" style="2" customWidth="1"/>
    <col min="9465" max="9465" width="11.3333333333333" style="2" customWidth="1"/>
    <col min="9466" max="9466" width="21.6666666666667" style="2" customWidth="1"/>
    <col min="9467" max="9467" width="14.6666666666667" style="2" customWidth="1"/>
    <col min="9468" max="9469" width="10" style="2"/>
    <col min="9470" max="9470" width="17.4444444444444" style="2" customWidth="1"/>
    <col min="9471" max="9471" width="24.5555555555556" style="2" customWidth="1"/>
    <col min="9472" max="9472" width="16.3333333333333" style="2" customWidth="1"/>
    <col min="9473" max="9718" width="10" style="2"/>
    <col min="9719" max="9719" width="20.2222222222222" style="2" customWidth="1"/>
    <col min="9720" max="9720" width="18" style="2" customWidth="1"/>
    <col min="9721" max="9721" width="11.3333333333333" style="2" customWidth="1"/>
    <col min="9722" max="9722" width="21.6666666666667" style="2" customWidth="1"/>
    <col min="9723" max="9723" width="14.6666666666667" style="2" customWidth="1"/>
    <col min="9724" max="9725" width="10" style="2"/>
    <col min="9726" max="9726" width="17.4444444444444" style="2" customWidth="1"/>
    <col min="9727" max="9727" width="24.5555555555556" style="2" customWidth="1"/>
    <col min="9728" max="9728" width="16.3333333333333" style="2" customWidth="1"/>
    <col min="9729" max="9974" width="10" style="2"/>
    <col min="9975" max="9975" width="20.2222222222222" style="2" customWidth="1"/>
    <col min="9976" max="9976" width="18" style="2" customWidth="1"/>
    <col min="9977" max="9977" width="11.3333333333333" style="2" customWidth="1"/>
    <col min="9978" max="9978" width="21.6666666666667" style="2" customWidth="1"/>
    <col min="9979" max="9979" width="14.6666666666667" style="2" customWidth="1"/>
    <col min="9980" max="9981" width="10" style="2"/>
    <col min="9982" max="9982" width="17.4444444444444" style="2" customWidth="1"/>
    <col min="9983" max="9983" width="24.5555555555556" style="2" customWidth="1"/>
    <col min="9984" max="9984" width="16.3333333333333" style="2" customWidth="1"/>
    <col min="9985" max="10230" width="10" style="2"/>
    <col min="10231" max="10231" width="20.2222222222222" style="2" customWidth="1"/>
    <col min="10232" max="10232" width="18" style="2" customWidth="1"/>
    <col min="10233" max="10233" width="11.3333333333333" style="2" customWidth="1"/>
    <col min="10234" max="10234" width="21.6666666666667" style="2" customWidth="1"/>
    <col min="10235" max="10235" width="14.6666666666667" style="2" customWidth="1"/>
    <col min="10236" max="10237" width="10" style="2"/>
    <col min="10238" max="10238" width="17.4444444444444" style="2" customWidth="1"/>
    <col min="10239" max="10239" width="24.5555555555556" style="2" customWidth="1"/>
    <col min="10240" max="10240" width="16.3333333333333" style="2" customWidth="1"/>
    <col min="10241" max="10486" width="10" style="2"/>
    <col min="10487" max="10487" width="20.2222222222222" style="2" customWidth="1"/>
    <col min="10488" max="10488" width="18" style="2" customWidth="1"/>
    <col min="10489" max="10489" width="11.3333333333333" style="2" customWidth="1"/>
    <col min="10490" max="10490" width="21.6666666666667" style="2" customWidth="1"/>
    <col min="10491" max="10491" width="14.6666666666667" style="2" customWidth="1"/>
    <col min="10492" max="10493" width="10" style="2"/>
    <col min="10494" max="10494" width="17.4444444444444" style="2" customWidth="1"/>
    <col min="10495" max="10495" width="24.5555555555556" style="2" customWidth="1"/>
    <col min="10496" max="10496" width="16.3333333333333" style="2" customWidth="1"/>
    <col min="10497" max="10742" width="10" style="2"/>
    <col min="10743" max="10743" width="20.2222222222222" style="2" customWidth="1"/>
    <col min="10744" max="10744" width="18" style="2" customWidth="1"/>
    <col min="10745" max="10745" width="11.3333333333333" style="2" customWidth="1"/>
    <col min="10746" max="10746" width="21.6666666666667" style="2" customWidth="1"/>
    <col min="10747" max="10747" width="14.6666666666667" style="2" customWidth="1"/>
    <col min="10748" max="10749" width="10" style="2"/>
    <col min="10750" max="10750" width="17.4444444444444" style="2" customWidth="1"/>
    <col min="10751" max="10751" width="24.5555555555556" style="2" customWidth="1"/>
    <col min="10752" max="10752" width="16.3333333333333" style="2" customWidth="1"/>
    <col min="10753" max="10998" width="10" style="2"/>
    <col min="10999" max="10999" width="20.2222222222222" style="2" customWidth="1"/>
    <col min="11000" max="11000" width="18" style="2" customWidth="1"/>
    <col min="11001" max="11001" width="11.3333333333333" style="2" customWidth="1"/>
    <col min="11002" max="11002" width="21.6666666666667" style="2" customWidth="1"/>
    <col min="11003" max="11003" width="14.6666666666667" style="2" customWidth="1"/>
    <col min="11004" max="11005" width="10" style="2"/>
    <col min="11006" max="11006" width="17.4444444444444" style="2" customWidth="1"/>
    <col min="11007" max="11007" width="24.5555555555556" style="2" customWidth="1"/>
    <col min="11008" max="11008" width="16.3333333333333" style="2" customWidth="1"/>
    <col min="11009" max="11254" width="10" style="2"/>
    <col min="11255" max="11255" width="20.2222222222222" style="2" customWidth="1"/>
    <col min="11256" max="11256" width="18" style="2" customWidth="1"/>
    <col min="11257" max="11257" width="11.3333333333333" style="2" customWidth="1"/>
    <col min="11258" max="11258" width="21.6666666666667" style="2" customWidth="1"/>
    <col min="11259" max="11259" width="14.6666666666667" style="2" customWidth="1"/>
    <col min="11260" max="11261" width="10" style="2"/>
    <col min="11262" max="11262" width="17.4444444444444" style="2" customWidth="1"/>
    <col min="11263" max="11263" width="24.5555555555556" style="2" customWidth="1"/>
    <col min="11264" max="11264" width="16.3333333333333" style="2" customWidth="1"/>
    <col min="11265" max="11510" width="10" style="2"/>
    <col min="11511" max="11511" width="20.2222222222222" style="2" customWidth="1"/>
    <col min="11512" max="11512" width="18" style="2" customWidth="1"/>
    <col min="11513" max="11513" width="11.3333333333333" style="2" customWidth="1"/>
    <col min="11514" max="11514" width="21.6666666666667" style="2" customWidth="1"/>
    <col min="11515" max="11515" width="14.6666666666667" style="2" customWidth="1"/>
    <col min="11516" max="11517" width="10" style="2"/>
    <col min="11518" max="11518" width="17.4444444444444" style="2" customWidth="1"/>
    <col min="11519" max="11519" width="24.5555555555556" style="2" customWidth="1"/>
    <col min="11520" max="11520" width="16.3333333333333" style="2" customWidth="1"/>
    <col min="11521" max="11766" width="10" style="2"/>
    <col min="11767" max="11767" width="20.2222222222222" style="2" customWidth="1"/>
    <col min="11768" max="11768" width="18" style="2" customWidth="1"/>
    <col min="11769" max="11769" width="11.3333333333333" style="2" customWidth="1"/>
    <col min="11770" max="11770" width="21.6666666666667" style="2" customWidth="1"/>
    <col min="11771" max="11771" width="14.6666666666667" style="2" customWidth="1"/>
    <col min="11772" max="11773" width="10" style="2"/>
    <col min="11774" max="11774" width="17.4444444444444" style="2" customWidth="1"/>
    <col min="11775" max="11775" width="24.5555555555556" style="2" customWidth="1"/>
    <col min="11776" max="11776" width="16.3333333333333" style="2" customWidth="1"/>
    <col min="11777" max="12022" width="10" style="2"/>
    <col min="12023" max="12023" width="20.2222222222222" style="2" customWidth="1"/>
    <col min="12024" max="12024" width="18" style="2" customWidth="1"/>
    <col min="12025" max="12025" width="11.3333333333333" style="2" customWidth="1"/>
    <col min="12026" max="12026" width="21.6666666666667" style="2" customWidth="1"/>
    <col min="12027" max="12027" width="14.6666666666667" style="2" customWidth="1"/>
    <col min="12028" max="12029" width="10" style="2"/>
    <col min="12030" max="12030" width="17.4444444444444" style="2" customWidth="1"/>
    <col min="12031" max="12031" width="24.5555555555556" style="2" customWidth="1"/>
    <col min="12032" max="12032" width="16.3333333333333" style="2" customWidth="1"/>
    <col min="12033" max="12278" width="10" style="2"/>
    <col min="12279" max="12279" width="20.2222222222222" style="2" customWidth="1"/>
    <col min="12280" max="12280" width="18" style="2" customWidth="1"/>
    <col min="12281" max="12281" width="11.3333333333333" style="2" customWidth="1"/>
    <col min="12282" max="12282" width="21.6666666666667" style="2" customWidth="1"/>
    <col min="12283" max="12283" width="14.6666666666667" style="2" customWidth="1"/>
    <col min="12284" max="12285" width="10" style="2"/>
    <col min="12286" max="12286" width="17.4444444444444" style="2" customWidth="1"/>
    <col min="12287" max="12287" width="24.5555555555556" style="2" customWidth="1"/>
    <col min="12288" max="12288" width="16.3333333333333" style="2" customWidth="1"/>
    <col min="12289" max="12534" width="10" style="2"/>
    <col min="12535" max="12535" width="20.2222222222222" style="2" customWidth="1"/>
    <col min="12536" max="12536" width="18" style="2" customWidth="1"/>
    <col min="12537" max="12537" width="11.3333333333333" style="2" customWidth="1"/>
    <col min="12538" max="12538" width="21.6666666666667" style="2" customWidth="1"/>
    <col min="12539" max="12539" width="14.6666666666667" style="2" customWidth="1"/>
    <col min="12540" max="12541" width="10" style="2"/>
    <col min="12542" max="12542" width="17.4444444444444" style="2" customWidth="1"/>
    <col min="12543" max="12543" width="24.5555555555556" style="2" customWidth="1"/>
    <col min="12544" max="12544" width="16.3333333333333" style="2" customWidth="1"/>
    <col min="12545" max="12790" width="10" style="2"/>
    <col min="12791" max="12791" width="20.2222222222222" style="2" customWidth="1"/>
    <col min="12792" max="12792" width="18" style="2" customWidth="1"/>
    <col min="12793" max="12793" width="11.3333333333333" style="2" customWidth="1"/>
    <col min="12794" max="12794" width="21.6666666666667" style="2" customWidth="1"/>
    <col min="12795" max="12795" width="14.6666666666667" style="2" customWidth="1"/>
    <col min="12796" max="12797" width="10" style="2"/>
    <col min="12798" max="12798" width="17.4444444444444" style="2" customWidth="1"/>
    <col min="12799" max="12799" width="24.5555555555556" style="2" customWidth="1"/>
    <col min="12800" max="12800" width="16.3333333333333" style="2" customWidth="1"/>
    <col min="12801" max="13046" width="10" style="2"/>
    <col min="13047" max="13047" width="20.2222222222222" style="2" customWidth="1"/>
    <col min="13048" max="13048" width="18" style="2" customWidth="1"/>
    <col min="13049" max="13049" width="11.3333333333333" style="2" customWidth="1"/>
    <col min="13050" max="13050" width="21.6666666666667" style="2" customWidth="1"/>
    <col min="13051" max="13051" width="14.6666666666667" style="2" customWidth="1"/>
    <col min="13052" max="13053" width="10" style="2"/>
    <col min="13054" max="13054" width="17.4444444444444" style="2" customWidth="1"/>
    <col min="13055" max="13055" width="24.5555555555556" style="2" customWidth="1"/>
    <col min="13056" max="13056" width="16.3333333333333" style="2" customWidth="1"/>
    <col min="13057" max="13302" width="10" style="2"/>
    <col min="13303" max="13303" width="20.2222222222222" style="2" customWidth="1"/>
    <col min="13304" max="13304" width="18" style="2" customWidth="1"/>
    <col min="13305" max="13305" width="11.3333333333333" style="2" customWidth="1"/>
    <col min="13306" max="13306" width="21.6666666666667" style="2" customWidth="1"/>
    <col min="13307" max="13307" width="14.6666666666667" style="2" customWidth="1"/>
    <col min="13308" max="13309" width="10" style="2"/>
    <col min="13310" max="13310" width="17.4444444444444" style="2" customWidth="1"/>
    <col min="13311" max="13311" width="24.5555555555556" style="2" customWidth="1"/>
    <col min="13312" max="13312" width="16.3333333333333" style="2" customWidth="1"/>
    <col min="13313" max="13558" width="10" style="2"/>
    <col min="13559" max="13559" width="20.2222222222222" style="2" customWidth="1"/>
    <col min="13560" max="13560" width="18" style="2" customWidth="1"/>
    <col min="13561" max="13561" width="11.3333333333333" style="2" customWidth="1"/>
    <col min="13562" max="13562" width="21.6666666666667" style="2" customWidth="1"/>
    <col min="13563" max="13563" width="14.6666666666667" style="2" customWidth="1"/>
    <col min="13564" max="13565" width="10" style="2"/>
    <col min="13566" max="13566" width="17.4444444444444" style="2" customWidth="1"/>
    <col min="13567" max="13567" width="24.5555555555556" style="2" customWidth="1"/>
    <col min="13568" max="13568" width="16.3333333333333" style="2" customWidth="1"/>
    <col min="13569" max="13814" width="10" style="2"/>
    <col min="13815" max="13815" width="20.2222222222222" style="2" customWidth="1"/>
    <col min="13816" max="13816" width="18" style="2" customWidth="1"/>
    <col min="13817" max="13817" width="11.3333333333333" style="2" customWidth="1"/>
    <col min="13818" max="13818" width="21.6666666666667" style="2" customWidth="1"/>
    <col min="13819" max="13819" width="14.6666666666667" style="2" customWidth="1"/>
    <col min="13820" max="13821" width="10" style="2"/>
    <col min="13822" max="13822" width="17.4444444444444" style="2" customWidth="1"/>
    <col min="13823" max="13823" width="24.5555555555556" style="2" customWidth="1"/>
    <col min="13824" max="13824" width="16.3333333333333" style="2" customWidth="1"/>
    <col min="13825" max="14070" width="10" style="2"/>
    <col min="14071" max="14071" width="20.2222222222222" style="2" customWidth="1"/>
    <col min="14072" max="14072" width="18" style="2" customWidth="1"/>
    <col min="14073" max="14073" width="11.3333333333333" style="2" customWidth="1"/>
    <col min="14074" max="14074" width="21.6666666666667" style="2" customWidth="1"/>
    <col min="14075" max="14075" width="14.6666666666667" style="2" customWidth="1"/>
    <col min="14076" max="14077" width="10" style="2"/>
    <col min="14078" max="14078" width="17.4444444444444" style="2" customWidth="1"/>
    <col min="14079" max="14079" width="24.5555555555556" style="2" customWidth="1"/>
    <col min="14080" max="14080" width="16.3333333333333" style="2" customWidth="1"/>
    <col min="14081" max="14326" width="10" style="2"/>
    <col min="14327" max="14327" width="20.2222222222222" style="2" customWidth="1"/>
    <col min="14328" max="14328" width="18" style="2" customWidth="1"/>
    <col min="14329" max="14329" width="11.3333333333333" style="2" customWidth="1"/>
    <col min="14330" max="14330" width="21.6666666666667" style="2" customWidth="1"/>
    <col min="14331" max="14331" width="14.6666666666667" style="2" customWidth="1"/>
    <col min="14332" max="14333" width="10" style="2"/>
    <col min="14334" max="14334" width="17.4444444444444" style="2" customWidth="1"/>
    <col min="14335" max="14335" width="24.5555555555556" style="2" customWidth="1"/>
    <col min="14336" max="14336" width="16.3333333333333" style="2" customWidth="1"/>
    <col min="14337" max="14582" width="10" style="2"/>
    <col min="14583" max="14583" width="20.2222222222222" style="2" customWidth="1"/>
    <col min="14584" max="14584" width="18" style="2" customWidth="1"/>
    <col min="14585" max="14585" width="11.3333333333333" style="2" customWidth="1"/>
    <col min="14586" max="14586" width="21.6666666666667" style="2" customWidth="1"/>
    <col min="14587" max="14587" width="14.6666666666667" style="2" customWidth="1"/>
    <col min="14588" max="14589" width="10" style="2"/>
    <col min="14590" max="14590" width="17.4444444444444" style="2" customWidth="1"/>
    <col min="14591" max="14591" width="24.5555555555556" style="2" customWidth="1"/>
    <col min="14592" max="14592" width="16.3333333333333" style="2" customWidth="1"/>
    <col min="14593" max="14838" width="10" style="2"/>
    <col min="14839" max="14839" width="20.2222222222222" style="2" customWidth="1"/>
    <col min="14840" max="14840" width="18" style="2" customWidth="1"/>
    <col min="14841" max="14841" width="11.3333333333333" style="2" customWidth="1"/>
    <col min="14842" max="14842" width="21.6666666666667" style="2" customWidth="1"/>
    <col min="14843" max="14843" width="14.6666666666667" style="2" customWidth="1"/>
    <col min="14844" max="14845" width="10" style="2"/>
    <col min="14846" max="14846" width="17.4444444444444" style="2" customWidth="1"/>
    <col min="14847" max="14847" width="24.5555555555556" style="2" customWidth="1"/>
    <col min="14848" max="14848" width="16.3333333333333" style="2" customWidth="1"/>
    <col min="14849" max="15094" width="10" style="2"/>
    <col min="15095" max="15095" width="20.2222222222222" style="2" customWidth="1"/>
    <col min="15096" max="15096" width="18" style="2" customWidth="1"/>
    <col min="15097" max="15097" width="11.3333333333333" style="2" customWidth="1"/>
    <col min="15098" max="15098" width="21.6666666666667" style="2" customWidth="1"/>
    <col min="15099" max="15099" width="14.6666666666667" style="2" customWidth="1"/>
    <col min="15100" max="15101" width="10" style="2"/>
    <col min="15102" max="15102" width="17.4444444444444" style="2" customWidth="1"/>
    <col min="15103" max="15103" width="24.5555555555556" style="2" customWidth="1"/>
    <col min="15104" max="15104" width="16.3333333333333" style="2" customWidth="1"/>
    <col min="15105" max="15350" width="10" style="2"/>
    <col min="15351" max="15351" width="20.2222222222222" style="2" customWidth="1"/>
    <col min="15352" max="15352" width="18" style="2" customWidth="1"/>
    <col min="15353" max="15353" width="11.3333333333333" style="2" customWidth="1"/>
    <col min="15354" max="15354" width="21.6666666666667" style="2" customWidth="1"/>
    <col min="15355" max="15355" width="14.6666666666667" style="2" customWidth="1"/>
    <col min="15356" max="15357" width="10" style="2"/>
    <col min="15358" max="15358" width="17.4444444444444" style="2" customWidth="1"/>
    <col min="15359" max="15359" width="24.5555555555556" style="2" customWidth="1"/>
    <col min="15360" max="15360" width="16.3333333333333" style="2" customWidth="1"/>
    <col min="15361" max="15606" width="10" style="2"/>
    <col min="15607" max="15607" width="20.2222222222222" style="2" customWidth="1"/>
    <col min="15608" max="15608" width="18" style="2" customWidth="1"/>
    <col min="15609" max="15609" width="11.3333333333333" style="2" customWidth="1"/>
    <col min="15610" max="15610" width="21.6666666666667" style="2" customWidth="1"/>
    <col min="15611" max="15611" width="14.6666666666667" style="2" customWidth="1"/>
    <col min="15612" max="15613" width="10" style="2"/>
    <col min="15614" max="15614" width="17.4444444444444" style="2" customWidth="1"/>
    <col min="15615" max="15615" width="24.5555555555556" style="2" customWidth="1"/>
    <col min="15616" max="15616" width="16.3333333333333" style="2" customWidth="1"/>
    <col min="15617" max="15862" width="10" style="2"/>
    <col min="15863" max="15863" width="20.2222222222222" style="2" customWidth="1"/>
    <col min="15864" max="15864" width="18" style="2" customWidth="1"/>
    <col min="15865" max="15865" width="11.3333333333333" style="2" customWidth="1"/>
    <col min="15866" max="15866" width="21.6666666666667" style="2" customWidth="1"/>
    <col min="15867" max="15867" width="14.6666666666667" style="2" customWidth="1"/>
    <col min="15868" max="15869" width="10" style="2"/>
    <col min="15870" max="15870" width="17.4444444444444" style="2" customWidth="1"/>
    <col min="15871" max="15871" width="24.5555555555556" style="2" customWidth="1"/>
    <col min="15872" max="15872" width="16.3333333333333" style="2" customWidth="1"/>
    <col min="15873" max="16118" width="10" style="2"/>
    <col min="16119" max="16119" width="20.2222222222222" style="2" customWidth="1"/>
    <col min="16120" max="16120" width="18" style="2" customWidth="1"/>
    <col min="16121" max="16121" width="11.3333333333333" style="2" customWidth="1"/>
    <col min="16122" max="16122" width="21.6666666666667" style="2" customWidth="1"/>
    <col min="16123" max="16123" width="14.6666666666667" style="2" customWidth="1"/>
    <col min="16124" max="16125" width="10" style="2"/>
    <col min="16126" max="16126" width="17.4444444444444" style="2" customWidth="1"/>
    <col min="16127" max="16127" width="24.5555555555556" style="2" customWidth="1"/>
    <col min="16128" max="16128" width="16.3333333333333" style="2" customWidth="1"/>
    <col min="16129" max="16384" width="10" style="2"/>
  </cols>
  <sheetData>
    <row r="1" ht="85" customHeight="1" spans="1:12">
      <c r="A1" s="4" t="s">
        <v>0</v>
      </c>
      <c r="B1" s="4"/>
      <c r="C1" s="4"/>
      <c r="D1" s="4"/>
      <c r="E1" s="4"/>
      <c r="F1" s="4"/>
      <c r="G1" s="4"/>
      <c r="H1" s="4"/>
      <c r="I1" s="4"/>
      <c r="J1" s="4"/>
      <c r="K1" s="4"/>
      <c r="L1" s="4"/>
    </row>
    <row r="2" ht="96" customHeight="1" spans="1:12">
      <c r="A2" s="5" t="s">
        <v>1</v>
      </c>
      <c r="B2" s="5" t="s">
        <v>2</v>
      </c>
      <c r="C2" s="5" t="s">
        <v>3</v>
      </c>
      <c r="D2" s="5" t="s">
        <v>4</v>
      </c>
      <c r="E2" s="5" t="s">
        <v>5</v>
      </c>
      <c r="F2" s="5" t="s">
        <v>6</v>
      </c>
      <c r="G2" s="5" t="s">
        <v>7</v>
      </c>
      <c r="H2" s="5" t="s">
        <v>8</v>
      </c>
      <c r="I2" s="6" t="s">
        <v>9</v>
      </c>
      <c r="J2" s="6" t="s">
        <v>10</v>
      </c>
      <c r="K2" s="6" t="s">
        <v>11</v>
      </c>
      <c r="L2" s="5" t="s">
        <v>12</v>
      </c>
    </row>
    <row r="3" ht="176" customHeight="1" spans="1:12">
      <c r="A3" s="7">
        <v>1</v>
      </c>
      <c r="B3" s="7" t="s">
        <v>13</v>
      </c>
      <c r="C3" s="7" t="s">
        <v>14</v>
      </c>
      <c r="D3" s="7" t="s">
        <v>15</v>
      </c>
      <c r="E3" s="7" t="s">
        <v>16</v>
      </c>
      <c r="F3" s="7" t="s">
        <v>17</v>
      </c>
      <c r="G3" s="7" t="s">
        <v>18</v>
      </c>
      <c r="H3" s="7">
        <v>310</v>
      </c>
      <c r="I3" s="8"/>
      <c r="J3" s="8"/>
      <c r="K3" s="9"/>
      <c r="L3" s="10"/>
    </row>
    <row r="4" ht="153" customHeight="1" spans="1:12">
      <c r="A4" s="7">
        <v>2</v>
      </c>
      <c r="B4" s="7" t="s">
        <v>19</v>
      </c>
      <c r="C4" s="7" t="s">
        <v>14</v>
      </c>
      <c r="D4" s="7" t="s">
        <v>20</v>
      </c>
      <c r="E4" s="7" t="s">
        <v>16</v>
      </c>
      <c r="F4" s="7" t="s">
        <v>17</v>
      </c>
      <c r="G4" s="7" t="s">
        <v>18</v>
      </c>
      <c r="H4" s="7">
        <v>50</v>
      </c>
      <c r="I4" s="8"/>
      <c r="J4" s="8"/>
      <c r="K4" s="9"/>
      <c r="L4" s="10"/>
    </row>
    <row r="5" ht="212" customHeight="1" spans="1:12">
      <c r="A5" s="7">
        <v>3</v>
      </c>
      <c r="B5" s="7" t="s">
        <v>21</v>
      </c>
      <c r="C5" s="7" t="s">
        <v>14</v>
      </c>
      <c r="D5" s="7" t="s">
        <v>22</v>
      </c>
      <c r="E5" s="7" t="s">
        <v>16</v>
      </c>
      <c r="F5" s="7" t="s">
        <v>17</v>
      </c>
      <c r="G5" s="7" t="s">
        <v>18</v>
      </c>
      <c r="H5" s="7">
        <v>350</v>
      </c>
      <c r="I5" s="8"/>
      <c r="J5" s="8"/>
      <c r="K5" s="9" t="str">
        <f>_xlfn.DISPIMG("ID_A1720BBC351A4FD8B012DA0FDA5BE137",1)</f>
        <v>=DISPIMG("ID_A1720BBC351A4FD8B012DA0FDA5BE137",1)</v>
      </c>
      <c r="L5" s="10" t="s">
        <v>23</v>
      </c>
    </row>
    <row r="6" ht="178" customHeight="1" spans="1:12">
      <c r="A6" s="7">
        <v>4</v>
      </c>
      <c r="B6" s="7" t="s">
        <v>24</v>
      </c>
      <c r="C6" s="7" t="s">
        <v>14</v>
      </c>
      <c r="D6" s="7" t="s">
        <v>25</v>
      </c>
      <c r="E6" s="7" t="s">
        <v>16</v>
      </c>
      <c r="F6" s="7" t="s">
        <v>17</v>
      </c>
      <c r="G6" s="7" t="s">
        <v>18</v>
      </c>
      <c r="H6" s="7">
        <v>50</v>
      </c>
      <c r="I6" s="8"/>
      <c r="J6" s="8"/>
      <c r="K6" s="9"/>
      <c r="L6" s="10"/>
    </row>
    <row r="7" s="1" customFormat="1" ht="216" customHeight="1" spans="1:12">
      <c r="A7" s="7">
        <v>5</v>
      </c>
      <c r="B7" s="7" t="s">
        <v>26</v>
      </c>
      <c r="C7" s="7" t="s">
        <v>14</v>
      </c>
      <c r="D7" s="7" t="s">
        <v>27</v>
      </c>
      <c r="E7" s="7" t="s">
        <v>16</v>
      </c>
      <c r="F7" s="7" t="s">
        <v>17</v>
      </c>
      <c r="G7" s="7" t="s">
        <v>18</v>
      </c>
      <c r="H7" s="7">
        <v>150</v>
      </c>
      <c r="I7" s="8"/>
      <c r="J7" s="8"/>
      <c r="K7" s="9"/>
      <c r="L7" s="11"/>
    </row>
    <row r="8" s="2" customFormat="1" ht="246" customHeight="1" spans="1:12">
      <c r="A8" s="7">
        <v>6</v>
      </c>
      <c r="B8" s="7" t="s">
        <v>28</v>
      </c>
      <c r="C8" s="7" t="s">
        <v>14</v>
      </c>
      <c r="D8" s="7" t="s">
        <v>29</v>
      </c>
      <c r="E8" s="7" t="s">
        <v>16</v>
      </c>
      <c r="F8" s="7" t="s">
        <v>17</v>
      </c>
      <c r="G8" s="7" t="s">
        <v>18</v>
      </c>
      <c r="H8" s="7">
        <v>20</v>
      </c>
      <c r="I8" s="8"/>
      <c r="J8" s="8"/>
      <c r="K8" s="9" t="str">
        <f>_xlfn.DISPIMG("ID_C4CAA5B1ADE84A2F8DD1B5FC71B376AE",1)</f>
        <v>=DISPIMG("ID_C4CAA5B1ADE84A2F8DD1B5FC71B376AE",1)</v>
      </c>
      <c r="L8" s="7"/>
    </row>
    <row r="9" s="2" customFormat="1" ht="192" customHeight="1" spans="1:12">
      <c r="A9" s="7">
        <v>7</v>
      </c>
      <c r="B9" s="7" t="s">
        <v>30</v>
      </c>
      <c r="C9" s="7" t="s">
        <v>14</v>
      </c>
      <c r="D9" s="7" t="s">
        <v>31</v>
      </c>
      <c r="E9" s="7" t="s">
        <v>16</v>
      </c>
      <c r="F9" s="7" t="s">
        <v>17</v>
      </c>
      <c r="G9" s="7" t="s">
        <v>18</v>
      </c>
      <c r="H9" s="7">
        <v>20</v>
      </c>
      <c r="I9" s="8"/>
      <c r="J9" s="8"/>
      <c r="K9" s="9" t="str">
        <f>_xlfn.DISPIMG("ID_FDDD4100CC7A4AE28FA08421AB794695",1)</f>
        <v>=DISPIMG("ID_FDDD4100CC7A4AE28FA08421AB794695",1)</v>
      </c>
      <c r="L9" s="7"/>
    </row>
    <row r="10" ht="114" customHeight="1" spans="1:12">
      <c r="A10" s="7">
        <v>8</v>
      </c>
      <c r="B10" s="7" t="s">
        <v>32</v>
      </c>
      <c r="C10" s="7" t="s">
        <v>33</v>
      </c>
      <c r="D10" s="7" t="s">
        <v>34</v>
      </c>
      <c r="E10" s="7" t="s">
        <v>35</v>
      </c>
      <c r="F10" s="7" t="s">
        <v>17</v>
      </c>
      <c r="G10" s="7" t="s">
        <v>36</v>
      </c>
      <c r="H10" s="7">
        <v>35</v>
      </c>
      <c r="I10" s="8"/>
      <c r="J10" s="8"/>
      <c r="K10" s="9"/>
      <c r="L10" s="10"/>
    </row>
    <row r="11" s="2" customFormat="1" ht="133" customHeight="1" spans="1:12">
      <c r="A11" s="7">
        <v>9</v>
      </c>
      <c r="B11" s="7" t="s">
        <v>37</v>
      </c>
      <c r="C11" s="7" t="s">
        <v>14</v>
      </c>
      <c r="D11" s="7" t="s">
        <v>38</v>
      </c>
      <c r="E11" s="7" t="s">
        <v>16</v>
      </c>
      <c r="F11" s="7" t="s">
        <v>17</v>
      </c>
      <c r="G11" s="7" t="s">
        <v>18</v>
      </c>
      <c r="H11" s="7">
        <v>8</v>
      </c>
      <c r="I11" s="8"/>
      <c r="J11" s="8"/>
      <c r="K11" s="9"/>
      <c r="L11" s="7"/>
    </row>
    <row r="12" ht="98" customHeight="1" spans="1:12">
      <c r="A12" s="7">
        <v>10</v>
      </c>
      <c r="B12" s="7" t="s">
        <v>39</v>
      </c>
      <c r="C12" s="7" t="s">
        <v>40</v>
      </c>
      <c r="D12" s="7" t="s">
        <v>41</v>
      </c>
      <c r="E12" s="7" t="s">
        <v>16</v>
      </c>
      <c r="F12" s="7" t="s">
        <v>17</v>
      </c>
      <c r="G12" s="7" t="s">
        <v>42</v>
      </c>
      <c r="H12" s="7">
        <v>2</v>
      </c>
      <c r="I12" s="8"/>
      <c r="J12" s="8"/>
      <c r="K12" s="9"/>
      <c r="L12" s="10"/>
    </row>
    <row r="13" s="2" customFormat="1" ht="88" customHeight="1" spans="1:12">
      <c r="A13" s="7">
        <v>11</v>
      </c>
      <c r="B13" s="7" t="s">
        <v>43</v>
      </c>
      <c r="C13" s="7" t="s">
        <v>44</v>
      </c>
      <c r="D13" s="7" t="s">
        <v>41</v>
      </c>
      <c r="E13" s="7" t="s">
        <v>16</v>
      </c>
      <c r="F13" s="7" t="s">
        <v>17</v>
      </c>
      <c r="G13" s="7" t="s">
        <v>42</v>
      </c>
      <c r="H13" s="7">
        <v>2</v>
      </c>
      <c r="I13" s="8"/>
      <c r="J13" s="8"/>
      <c r="K13" s="9"/>
      <c r="L13" s="7"/>
    </row>
    <row r="14" s="2" customFormat="1" ht="93" customHeight="1" spans="1:12">
      <c r="A14" s="7">
        <v>12</v>
      </c>
      <c r="B14" s="7" t="s">
        <v>45</v>
      </c>
      <c r="C14" s="7" t="s">
        <v>40</v>
      </c>
      <c r="D14" s="7" t="s">
        <v>41</v>
      </c>
      <c r="E14" s="7" t="s">
        <v>16</v>
      </c>
      <c r="F14" s="7" t="s">
        <v>46</v>
      </c>
      <c r="G14" s="7" t="s">
        <v>42</v>
      </c>
      <c r="H14" s="7">
        <v>2</v>
      </c>
      <c r="I14" s="8"/>
      <c r="J14" s="8"/>
      <c r="K14" s="9"/>
      <c r="L14" s="7"/>
    </row>
    <row r="15" ht="116" customHeight="1" spans="1:12">
      <c r="A15" s="7">
        <v>13</v>
      </c>
      <c r="B15" s="7" t="s">
        <v>47</v>
      </c>
      <c r="C15" s="7" t="s">
        <v>48</v>
      </c>
      <c r="D15" s="7" t="s">
        <v>49</v>
      </c>
      <c r="E15" s="7" t="s">
        <v>35</v>
      </c>
      <c r="F15" s="7" t="s">
        <v>17</v>
      </c>
      <c r="G15" s="7" t="s">
        <v>50</v>
      </c>
      <c r="H15" s="7">
        <v>15</v>
      </c>
      <c r="I15" s="8"/>
      <c r="J15" s="8"/>
      <c r="K15" s="9"/>
      <c r="L15" s="10"/>
    </row>
    <row r="16" ht="135" customHeight="1" spans="1:12">
      <c r="A16" s="7">
        <v>14</v>
      </c>
      <c r="B16" s="7" t="s">
        <v>51</v>
      </c>
      <c r="C16" s="7" t="s">
        <v>52</v>
      </c>
      <c r="D16" s="7" t="s">
        <v>53</v>
      </c>
      <c r="E16" s="7" t="s">
        <v>16</v>
      </c>
      <c r="F16" s="7" t="s">
        <v>17</v>
      </c>
      <c r="G16" s="7" t="s">
        <v>50</v>
      </c>
      <c r="H16" s="7">
        <v>15</v>
      </c>
      <c r="I16" s="8"/>
      <c r="J16" s="8"/>
      <c r="K16" s="9" t="str">
        <f>_xlfn.DISPIMG("ID_BD9448539F03421B8F3BE8612B512BC3",1)</f>
        <v>=DISPIMG("ID_BD9448539F03421B8F3BE8612B512BC3",1)</v>
      </c>
      <c r="L16" s="10"/>
    </row>
    <row r="17" ht="154" customHeight="1" spans="1:12">
      <c r="A17" s="7">
        <v>15</v>
      </c>
      <c r="B17" s="7" t="s">
        <v>54</v>
      </c>
      <c r="C17" s="7" t="s">
        <v>55</v>
      </c>
      <c r="D17" s="7" t="s">
        <v>56</v>
      </c>
      <c r="E17" s="7" t="s">
        <v>16</v>
      </c>
      <c r="F17" s="7" t="s">
        <v>46</v>
      </c>
      <c r="G17" s="7" t="s">
        <v>57</v>
      </c>
      <c r="H17" s="7">
        <v>75</v>
      </c>
      <c r="I17" s="8"/>
      <c r="J17" s="8"/>
      <c r="K17" s="9" t="str">
        <f>_xlfn.DISPIMG("ID_393B92437FB942EF8320E1BB42A5E0F7",1)</f>
        <v>=DISPIMG("ID_393B92437FB942EF8320E1BB42A5E0F7",1)</v>
      </c>
      <c r="L17" s="10"/>
    </row>
    <row r="18" ht="152" customHeight="1" spans="1:12">
      <c r="A18" s="7">
        <v>16</v>
      </c>
      <c r="B18" s="7" t="s">
        <v>58</v>
      </c>
      <c r="C18" s="7" t="s">
        <v>59</v>
      </c>
      <c r="D18" s="7" t="s">
        <v>60</v>
      </c>
      <c r="E18" s="7" t="s">
        <v>16</v>
      </c>
      <c r="F18" s="7" t="s">
        <v>17</v>
      </c>
      <c r="G18" s="7" t="s">
        <v>61</v>
      </c>
      <c r="H18" s="7">
        <v>35</v>
      </c>
      <c r="I18" s="8"/>
      <c r="J18" s="8"/>
      <c r="K18" s="9"/>
      <c r="L18" s="10"/>
    </row>
    <row r="19" ht="166" customHeight="1" spans="1:12">
      <c r="A19" s="7">
        <v>17</v>
      </c>
      <c r="B19" s="7" t="s">
        <v>62</v>
      </c>
      <c r="C19" s="7" t="s">
        <v>59</v>
      </c>
      <c r="D19" s="7" t="s">
        <v>63</v>
      </c>
      <c r="E19" s="7" t="s">
        <v>16</v>
      </c>
      <c r="F19" s="7" t="s">
        <v>17</v>
      </c>
      <c r="G19" s="7" t="s">
        <v>61</v>
      </c>
      <c r="H19" s="7">
        <v>4</v>
      </c>
      <c r="I19" s="8"/>
      <c r="J19" s="8"/>
      <c r="K19" s="9"/>
      <c r="L19" s="10"/>
    </row>
    <row r="20" s="2" customFormat="1" ht="186" customHeight="1" spans="1:12">
      <c r="A20" s="7">
        <v>18</v>
      </c>
      <c r="B20" s="7" t="s">
        <v>64</v>
      </c>
      <c r="C20" s="7" t="s">
        <v>59</v>
      </c>
      <c r="D20" s="7" t="s">
        <v>65</v>
      </c>
      <c r="E20" s="7" t="s">
        <v>16</v>
      </c>
      <c r="F20" s="7" t="s">
        <v>17</v>
      </c>
      <c r="G20" s="7" t="s">
        <v>61</v>
      </c>
      <c r="H20" s="7">
        <v>2</v>
      </c>
      <c r="I20" s="8"/>
      <c r="J20" s="8"/>
      <c r="K20" s="9" t="str">
        <f>_xlfn.DISPIMG("ID_B0ECD34DA1BD45728FFD33FC3F38748E",1)</f>
        <v>=DISPIMG("ID_B0ECD34DA1BD45728FFD33FC3F38748E",1)</v>
      </c>
      <c r="L20" s="7"/>
    </row>
    <row r="21" s="2" customFormat="1" ht="282" customHeight="1" spans="1:12">
      <c r="A21" s="7">
        <v>19</v>
      </c>
      <c r="B21" s="7" t="s">
        <v>66</v>
      </c>
      <c r="C21" s="7" t="s">
        <v>67</v>
      </c>
      <c r="D21" s="7" t="s">
        <v>68</v>
      </c>
      <c r="E21" s="7" t="s">
        <v>16</v>
      </c>
      <c r="F21" s="7" t="s">
        <v>69</v>
      </c>
      <c r="G21" s="7" t="s">
        <v>50</v>
      </c>
      <c r="H21" s="7">
        <v>30</v>
      </c>
      <c r="I21" s="8"/>
      <c r="J21" s="12"/>
      <c r="K21" s="13"/>
      <c r="L21" s="7"/>
    </row>
    <row r="22" ht="196" customHeight="1" spans="1:12">
      <c r="A22" s="7">
        <v>20</v>
      </c>
      <c r="B22" s="7" t="s">
        <v>70</v>
      </c>
      <c r="C22" s="7" t="s">
        <v>71</v>
      </c>
      <c r="D22" s="7" t="s">
        <v>72</v>
      </c>
      <c r="E22" s="7" t="s">
        <v>16</v>
      </c>
      <c r="F22" s="7" t="s">
        <v>17</v>
      </c>
      <c r="G22" s="7" t="s">
        <v>73</v>
      </c>
      <c r="H22" s="7">
        <v>975</v>
      </c>
      <c r="I22" s="8"/>
      <c r="J22" s="8"/>
      <c r="K22" s="9" t="str">
        <f>_xlfn.DISPIMG("ID_2D517280B87B4CC1BA3D242D5164F450",1)</f>
        <v>=DISPIMG("ID_2D517280B87B4CC1BA3D242D5164F450",1)</v>
      </c>
      <c r="L22" s="10"/>
    </row>
    <row r="23" s="2" customFormat="1" ht="256" customHeight="1" spans="1:12">
      <c r="A23" s="7">
        <v>21</v>
      </c>
      <c r="B23" s="7" t="s">
        <v>74</v>
      </c>
      <c r="C23" s="7" t="s">
        <v>75</v>
      </c>
      <c r="D23" s="7" t="s">
        <v>76</v>
      </c>
      <c r="E23" s="7" t="s">
        <v>16</v>
      </c>
      <c r="F23" s="7" t="s">
        <v>17</v>
      </c>
      <c r="G23" s="7" t="s">
        <v>73</v>
      </c>
      <c r="H23" s="7">
        <v>375</v>
      </c>
      <c r="I23" s="8"/>
      <c r="J23" s="8"/>
      <c r="K23" s="9" t="str">
        <f>_xlfn.DISPIMG("ID_07608FFBBE4742748140CEB5B1C059D7",1)</f>
        <v>=DISPIMG("ID_07608FFBBE4742748140CEB5B1C059D7",1)</v>
      </c>
      <c r="L23" s="10"/>
    </row>
    <row r="24" s="2" customFormat="1" ht="142" customHeight="1" spans="1:12">
      <c r="A24" s="7">
        <v>22</v>
      </c>
      <c r="B24" s="7" t="s">
        <v>77</v>
      </c>
      <c r="C24" s="7" t="s">
        <v>78</v>
      </c>
      <c r="D24" s="7" t="s">
        <v>79</v>
      </c>
      <c r="E24" s="7" t="s">
        <v>80</v>
      </c>
      <c r="F24" s="7" t="s">
        <v>80</v>
      </c>
      <c r="G24" s="7" t="s">
        <v>73</v>
      </c>
      <c r="H24" s="7">
        <v>375</v>
      </c>
      <c r="I24" s="8"/>
      <c r="J24" s="8"/>
      <c r="K24" s="9"/>
      <c r="L24" s="10"/>
    </row>
    <row r="25" s="2" customFormat="1" ht="126" customHeight="1" spans="1:12">
      <c r="A25" s="7">
        <v>23</v>
      </c>
      <c r="B25" s="10" t="s">
        <v>81</v>
      </c>
      <c r="C25" s="10" t="s">
        <v>78</v>
      </c>
      <c r="D25" s="10" t="s">
        <v>82</v>
      </c>
      <c r="E25" s="7" t="s">
        <v>16</v>
      </c>
      <c r="F25" s="7" t="s">
        <v>46</v>
      </c>
      <c r="G25" s="7" t="s">
        <v>73</v>
      </c>
      <c r="H25" s="7">
        <v>50</v>
      </c>
      <c r="I25" s="8"/>
      <c r="J25" s="8"/>
      <c r="K25" s="9"/>
      <c r="L25" s="7"/>
    </row>
    <row r="26" s="2" customFormat="1" ht="122" customHeight="1" spans="1:12">
      <c r="A26" s="7">
        <v>24</v>
      </c>
      <c r="B26" s="10" t="s">
        <v>83</v>
      </c>
      <c r="C26" s="10" t="s">
        <v>78</v>
      </c>
      <c r="D26" s="10" t="s">
        <v>84</v>
      </c>
      <c r="E26" s="7" t="s">
        <v>16</v>
      </c>
      <c r="F26" s="7" t="s">
        <v>46</v>
      </c>
      <c r="G26" s="7" t="s">
        <v>73</v>
      </c>
      <c r="H26" s="7">
        <v>50</v>
      </c>
      <c r="I26" s="8"/>
      <c r="J26" s="8"/>
      <c r="K26" s="9"/>
      <c r="L26" s="7"/>
    </row>
    <row r="27" s="2" customFormat="1" ht="96" customHeight="1" spans="1:12">
      <c r="A27" s="7">
        <v>25</v>
      </c>
      <c r="B27" s="7" t="s">
        <v>85</v>
      </c>
      <c r="C27" s="7" t="s">
        <v>86</v>
      </c>
      <c r="D27" s="7" t="s">
        <v>87</v>
      </c>
      <c r="E27" s="7" t="s">
        <v>16</v>
      </c>
      <c r="F27" s="7" t="s">
        <v>17</v>
      </c>
      <c r="G27" s="7" t="s">
        <v>73</v>
      </c>
      <c r="H27" s="7">
        <v>38</v>
      </c>
      <c r="I27" s="8"/>
      <c r="J27" s="8"/>
      <c r="K27" s="9"/>
      <c r="L27" s="10"/>
    </row>
    <row r="28" ht="120" customHeight="1" spans="1:12">
      <c r="A28" s="7">
        <v>26</v>
      </c>
      <c r="B28" s="7" t="s">
        <v>88</v>
      </c>
      <c r="C28" s="7" t="s">
        <v>89</v>
      </c>
      <c r="D28" s="7" t="s">
        <v>90</v>
      </c>
      <c r="E28" s="7" t="s">
        <v>16</v>
      </c>
      <c r="F28" s="7" t="s">
        <v>46</v>
      </c>
      <c r="G28" s="7" t="s">
        <v>61</v>
      </c>
      <c r="H28" s="7">
        <v>23</v>
      </c>
      <c r="I28" s="8"/>
      <c r="J28" s="8"/>
      <c r="K28" s="9"/>
      <c r="L28" s="10"/>
    </row>
    <row r="29" ht="108" customHeight="1" spans="1:12">
      <c r="A29" s="7">
        <v>27</v>
      </c>
      <c r="B29" s="7" t="s">
        <v>91</v>
      </c>
      <c r="C29" s="7" t="s">
        <v>78</v>
      </c>
      <c r="D29" s="7" t="s">
        <v>92</v>
      </c>
      <c r="E29" s="7" t="s">
        <v>16</v>
      </c>
      <c r="F29" s="7" t="s">
        <v>17</v>
      </c>
      <c r="G29" s="7" t="s">
        <v>73</v>
      </c>
      <c r="H29" s="7">
        <v>450</v>
      </c>
      <c r="I29" s="8"/>
      <c r="J29" s="8"/>
      <c r="K29" s="9"/>
      <c r="L29" s="10"/>
    </row>
    <row r="30" ht="118" customHeight="1" spans="1:12">
      <c r="A30" s="7">
        <v>28</v>
      </c>
      <c r="B30" s="7" t="s">
        <v>93</v>
      </c>
      <c r="C30" s="7" t="s">
        <v>78</v>
      </c>
      <c r="D30" s="7" t="s">
        <v>94</v>
      </c>
      <c r="E30" s="7" t="s">
        <v>16</v>
      </c>
      <c r="F30" s="7" t="s">
        <v>17</v>
      </c>
      <c r="G30" s="7" t="s">
        <v>73</v>
      </c>
      <c r="H30" s="7">
        <v>450</v>
      </c>
      <c r="I30" s="8"/>
      <c r="J30" s="8"/>
      <c r="K30" s="9"/>
      <c r="L30" s="10"/>
    </row>
    <row r="31" ht="97" customHeight="1" spans="1:12">
      <c r="A31" s="7">
        <v>29</v>
      </c>
      <c r="B31" s="7" t="s">
        <v>95</v>
      </c>
      <c r="C31" s="7" t="s">
        <v>96</v>
      </c>
      <c r="D31" s="7" t="s">
        <v>97</v>
      </c>
      <c r="E31" s="7" t="s">
        <v>16</v>
      </c>
      <c r="F31" s="7" t="s">
        <v>80</v>
      </c>
      <c r="G31" s="7" t="s">
        <v>98</v>
      </c>
      <c r="H31" s="7">
        <v>75</v>
      </c>
      <c r="I31" s="8"/>
      <c r="J31" s="8"/>
      <c r="K31" s="9"/>
      <c r="L31" s="10"/>
    </row>
    <row r="32" s="2" customFormat="1" ht="128" customHeight="1" spans="1:12">
      <c r="A32" s="7">
        <v>30</v>
      </c>
      <c r="B32" s="7" t="s">
        <v>99</v>
      </c>
      <c r="C32" s="7" t="s">
        <v>100</v>
      </c>
      <c r="D32" s="7" t="s">
        <v>97</v>
      </c>
      <c r="E32" s="7" t="s">
        <v>16</v>
      </c>
      <c r="F32" s="7" t="s">
        <v>80</v>
      </c>
      <c r="G32" s="7" t="s">
        <v>98</v>
      </c>
      <c r="H32" s="7">
        <v>75</v>
      </c>
      <c r="I32" s="8"/>
      <c r="J32" s="8"/>
      <c r="K32" s="9"/>
      <c r="L32" s="7"/>
    </row>
    <row r="33" s="2" customFormat="1" ht="144" customHeight="1" spans="1:12">
      <c r="A33" s="7">
        <v>31</v>
      </c>
      <c r="B33" s="14" t="s">
        <v>101</v>
      </c>
      <c r="C33" s="14" t="s">
        <v>78</v>
      </c>
      <c r="D33" s="14" t="s">
        <v>102</v>
      </c>
      <c r="E33" s="14" t="s">
        <v>80</v>
      </c>
      <c r="F33" s="14" t="s">
        <v>80</v>
      </c>
      <c r="G33" s="14" t="s">
        <v>98</v>
      </c>
      <c r="H33" s="7">
        <v>75</v>
      </c>
      <c r="I33" s="8"/>
      <c r="J33" s="8"/>
      <c r="K33" s="15" t="str">
        <f>_xlfn.DISPIMG("ID_4E7FFD4588F847A3802E4D725B92C343",1)</f>
        <v>=DISPIMG("ID_4E7FFD4588F847A3802E4D725B92C343",1)</v>
      </c>
      <c r="L33" s="7"/>
    </row>
    <row r="34" ht="126" customHeight="1" spans="1:12">
      <c r="A34" s="7">
        <v>32</v>
      </c>
      <c r="B34" s="7" t="s">
        <v>103</v>
      </c>
      <c r="C34" s="7" t="s">
        <v>78</v>
      </c>
      <c r="D34" s="7" t="s">
        <v>104</v>
      </c>
      <c r="E34" s="7" t="s">
        <v>16</v>
      </c>
      <c r="F34" s="7" t="s">
        <v>80</v>
      </c>
      <c r="G34" s="7" t="s">
        <v>105</v>
      </c>
      <c r="H34" s="7">
        <v>300</v>
      </c>
      <c r="I34" s="8"/>
      <c r="J34" s="8"/>
      <c r="K34" s="9"/>
      <c r="L34" s="10" t="s">
        <v>106</v>
      </c>
    </row>
    <row r="35" s="2" customFormat="1" ht="147" customHeight="1" spans="1:12">
      <c r="A35" s="7">
        <v>33</v>
      </c>
      <c r="B35" s="7" t="s">
        <v>107</v>
      </c>
      <c r="C35" s="7" t="s">
        <v>108</v>
      </c>
      <c r="D35" s="7" t="s">
        <v>109</v>
      </c>
      <c r="E35" s="7" t="s">
        <v>16</v>
      </c>
      <c r="F35" s="7" t="s">
        <v>80</v>
      </c>
      <c r="G35" s="7" t="s">
        <v>105</v>
      </c>
      <c r="H35" s="7">
        <v>3000</v>
      </c>
      <c r="I35" s="8"/>
      <c r="J35" s="8"/>
      <c r="K35" s="9"/>
      <c r="L35" s="7" t="s">
        <v>110</v>
      </c>
    </row>
    <row r="36" s="2" customFormat="1" ht="174" customHeight="1" spans="1:12">
      <c r="A36" s="7">
        <v>34</v>
      </c>
      <c r="B36" s="7" t="s">
        <v>111</v>
      </c>
      <c r="C36" s="7" t="s">
        <v>78</v>
      </c>
      <c r="D36" s="7" t="s">
        <v>109</v>
      </c>
      <c r="E36" s="7" t="s">
        <v>16</v>
      </c>
      <c r="F36" s="7" t="s">
        <v>80</v>
      </c>
      <c r="G36" s="7" t="s">
        <v>105</v>
      </c>
      <c r="H36" s="7">
        <v>3000</v>
      </c>
      <c r="I36" s="8"/>
      <c r="J36" s="8"/>
      <c r="K36" s="9"/>
      <c r="L36" s="7" t="s">
        <v>110</v>
      </c>
    </row>
    <row r="37" s="2" customFormat="1" ht="106" customHeight="1" spans="1:12">
      <c r="A37" s="7">
        <v>35</v>
      </c>
      <c r="B37" s="7" t="s">
        <v>112</v>
      </c>
      <c r="C37" s="7" t="s">
        <v>113</v>
      </c>
      <c r="D37" s="7" t="s">
        <v>114</v>
      </c>
      <c r="E37" s="7" t="s">
        <v>16</v>
      </c>
      <c r="F37" s="7" t="s">
        <v>46</v>
      </c>
      <c r="G37" s="7" t="s">
        <v>73</v>
      </c>
      <c r="H37" s="7">
        <v>1000</v>
      </c>
      <c r="I37" s="8"/>
      <c r="J37" s="8"/>
      <c r="K37" s="9"/>
      <c r="L37" s="7"/>
    </row>
    <row r="38" s="2" customFormat="1" ht="128" customHeight="1" spans="1:12">
      <c r="A38" s="7">
        <v>36</v>
      </c>
      <c r="B38" s="7" t="s">
        <v>115</v>
      </c>
      <c r="C38" s="7" t="s">
        <v>116</v>
      </c>
      <c r="D38" s="7" t="s">
        <v>117</v>
      </c>
      <c r="E38" s="7" t="s">
        <v>16</v>
      </c>
      <c r="F38" s="7" t="s">
        <v>17</v>
      </c>
      <c r="G38" s="7" t="s">
        <v>73</v>
      </c>
      <c r="H38" s="7">
        <v>525</v>
      </c>
      <c r="I38" s="8"/>
      <c r="J38" s="8"/>
      <c r="K38" s="9"/>
      <c r="L38" s="7"/>
    </row>
    <row r="39" ht="118" customHeight="1" spans="1:12">
      <c r="A39" s="7">
        <v>37</v>
      </c>
      <c r="B39" s="7" t="s">
        <v>118</v>
      </c>
      <c r="C39" s="7" t="s">
        <v>119</v>
      </c>
      <c r="D39" s="7" t="s">
        <v>120</v>
      </c>
      <c r="E39" s="7" t="s">
        <v>16</v>
      </c>
      <c r="F39" s="7" t="s">
        <v>46</v>
      </c>
      <c r="G39" s="7" t="s">
        <v>121</v>
      </c>
      <c r="H39" s="7">
        <v>3</v>
      </c>
      <c r="I39" s="8"/>
      <c r="J39" s="8"/>
      <c r="K39" s="9"/>
      <c r="L39" s="10"/>
    </row>
    <row r="40" s="2" customFormat="1" ht="112" customHeight="1" spans="1:12">
      <c r="A40" s="7">
        <v>38</v>
      </c>
      <c r="B40" s="7" t="s">
        <v>122</v>
      </c>
      <c r="C40" s="7" t="s">
        <v>119</v>
      </c>
      <c r="D40" s="7" t="s">
        <v>123</v>
      </c>
      <c r="E40" s="7" t="s">
        <v>16</v>
      </c>
      <c r="F40" s="7" t="s">
        <v>46</v>
      </c>
      <c r="G40" s="7" t="s">
        <v>121</v>
      </c>
      <c r="H40" s="7">
        <v>3</v>
      </c>
      <c r="I40" s="8"/>
      <c r="J40" s="8"/>
      <c r="K40" s="9"/>
      <c r="L40" s="7"/>
    </row>
    <row r="41" ht="160" customHeight="1" spans="1:12">
      <c r="A41" s="7">
        <v>39</v>
      </c>
      <c r="B41" s="7" t="s">
        <v>124</v>
      </c>
      <c r="C41" s="7" t="s">
        <v>125</v>
      </c>
      <c r="D41" s="7" t="s">
        <v>126</v>
      </c>
      <c r="E41" s="7" t="s">
        <v>16</v>
      </c>
      <c r="F41" s="7" t="s">
        <v>17</v>
      </c>
      <c r="G41" s="7" t="s">
        <v>50</v>
      </c>
      <c r="H41" s="7">
        <v>375</v>
      </c>
      <c r="I41" s="8"/>
      <c r="J41" s="8"/>
      <c r="K41" s="9"/>
      <c r="L41" s="10"/>
    </row>
    <row r="42" s="2" customFormat="1" ht="156" customHeight="1" spans="1:12">
      <c r="A42" s="7">
        <v>40</v>
      </c>
      <c r="B42" s="14" t="s">
        <v>127</v>
      </c>
      <c r="C42" s="14" t="s">
        <v>128</v>
      </c>
      <c r="D42" s="14" t="s">
        <v>129</v>
      </c>
      <c r="E42" s="14" t="s">
        <v>16</v>
      </c>
      <c r="F42" s="14" t="s">
        <v>46</v>
      </c>
      <c r="G42" s="14" t="s">
        <v>50</v>
      </c>
      <c r="H42" s="7">
        <v>375</v>
      </c>
      <c r="I42" s="8"/>
      <c r="J42" s="8"/>
      <c r="K42" s="15" t="str">
        <f>_xlfn.DISPIMG("ID_10DF3A508B784932A834003E1AA0AFCC",1)</f>
        <v>=DISPIMG("ID_10DF3A508B784932A834003E1AA0AFCC",1)</v>
      </c>
      <c r="L42" s="7"/>
    </row>
    <row r="43" s="2" customFormat="1" ht="231" customHeight="1" spans="1:12">
      <c r="A43" s="7">
        <v>41</v>
      </c>
      <c r="B43" s="7" t="s">
        <v>130</v>
      </c>
      <c r="C43" s="7" t="s">
        <v>131</v>
      </c>
      <c r="D43" s="7" t="s">
        <v>132</v>
      </c>
      <c r="E43" s="7" t="s">
        <v>16</v>
      </c>
      <c r="F43" s="7" t="s">
        <v>17</v>
      </c>
      <c r="G43" s="7" t="s">
        <v>57</v>
      </c>
      <c r="H43" s="7">
        <v>800</v>
      </c>
      <c r="I43" s="8"/>
      <c r="J43" s="8"/>
      <c r="K43" s="9" t="str">
        <f>_xlfn.DISPIMG("ID_D25968FDDF454A8ABFF261F3162E1A88",1)</f>
        <v>=DISPIMG("ID_D25968FDDF454A8ABFF261F3162E1A88",1)</v>
      </c>
      <c r="L43" s="7"/>
    </row>
    <row r="44" s="2" customFormat="1" ht="142" customHeight="1" spans="1:12">
      <c r="A44" s="7">
        <v>42</v>
      </c>
      <c r="B44" s="7" t="s">
        <v>133</v>
      </c>
      <c r="C44" s="7" t="s">
        <v>134</v>
      </c>
      <c r="D44" s="7" t="s">
        <v>135</v>
      </c>
      <c r="E44" s="7" t="s">
        <v>136</v>
      </c>
      <c r="F44" s="7" t="s">
        <v>17</v>
      </c>
      <c r="G44" s="7" t="s">
        <v>73</v>
      </c>
      <c r="H44" s="7">
        <v>50</v>
      </c>
      <c r="I44" s="8"/>
      <c r="J44" s="8"/>
      <c r="K44" s="9"/>
      <c r="L44" s="7"/>
    </row>
    <row r="45" s="2" customFormat="1" ht="142" customHeight="1" spans="1:12">
      <c r="A45" s="7">
        <v>43</v>
      </c>
      <c r="B45" s="7" t="s">
        <v>137</v>
      </c>
      <c r="C45" s="7" t="s">
        <v>138</v>
      </c>
      <c r="D45" s="7" t="s">
        <v>135</v>
      </c>
      <c r="E45" s="7" t="s">
        <v>136</v>
      </c>
      <c r="F45" s="7" t="s">
        <v>17</v>
      </c>
      <c r="G45" s="7" t="s">
        <v>73</v>
      </c>
      <c r="H45" s="7">
        <v>50</v>
      </c>
      <c r="I45" s="8"/>
      <c r="J45" s="8"/>
      <c r="K45" s="9"/>
      <c r="L45" s="7"/>
    </row>
    <row r="46" s="2" customFormat="1" ht="288" customHeight="1" spans="1:12">
      <c r="A46" s="7">
        <v>44</v>
      </c>
      <c r="B46" s="7" t="s">
        <v>139</v>
      </c>
      <c r="C46" s="7" t="s">
        <v>140</v>
      </c>
      <c r="D46" s="7" t="s">
        <v>141</v>
      </c>
      <c r="E46" s="7" t="s">
        <v>136</v>
      </c>
      <c r="F46" s="7" t="s">
        <v>17</v>
      </c>
      <c r="G46" s="7" t="s">
        <v>73</v>
      </c>
      <c r="H46" s="7">
        <v>5</v>
      </c>
      <c r="I46" s="8"/>
      <c r="J46" s="8"/>
      <c r="K46" s="9" t="str">
        <f>_xlfn.DISPIMG("ID_5589E27D380B49BEA34F8FDFBA8B4C81",1)</f>
        <v>=DISPIMG("ID_5589E27D380B49BEA34F8FDFBA8B4C81",1)</v>
      </c>
      <c r="L46" s="16" t="s">
        <v>142</v>
      </c>
    </row>
    <row r="47" s="2" customFormat="1" ht="298" customHeight="1" spans="1:12">
      <c r="A47" s="7">
        <v>45</v>
      </c>
      <c r="B47" s="7" t="s">
        <v>143</v>
      </c>
      <c r="C47" s="7" t="s">
        <v>14</v>
      </c>
      <c r="D47" s="7" t="s">
        <v>144</v>
      </c>
      <c r="E47" s="7" t="s">
        <v>136</v>
      </c>
      <c r="F47" s="7" t="s">
        <v>17</v>
      </c>
      <c r="G47" s="7" t="s">
        <v>18</v>
      </c>
      <c r="H47" s="7">
        <v>80</v>
      </c>
      <c r="I47" s="8"/>
      <c r="J47" s="8"/>
      <c r="K47" s="9" t="str">
        <f>_xlfn.DISPIMG("ID_B38A33A209834A718445AF12063EC584",1)</f>
        <v>=DISPIMG("ID_B38A33A209834A718445AF12063EC584",1)</v>
      </c>
      <c r="L47" s="16" t="s">
        <v>145</v>
      </c>
    </row>
    <row r="48" s="2" customFormat="1" ht="61" customHeight="1" spans="1:12">
      <c r="A48" s="17" t="s">
        <v>146</v>
      </c>
      <c r="B48" s="18"/>
      <c r="C48" s="19" t="s">
        <v>147</v>
      </c>
      <c r="D48" s="19"/>
      <c r="E48" s="20"/>
      <c r="F48" s="20"/>
      <c r="G48" s="20"/>
      <c r="H48" s="20"/>
      <c r="I48" s="20"/>
      <c r="J48" s="20"/>
      <c r="K48" s="20"/>
      <c r="L48" s="20"/>
    </row>
    <row r="49" s="2" customFormat="1" ht="60" customHeight="1" spans="1:12">
      <c r="A49" s="21"/>
      <c r="B49" s="22"/>
      <c r="C49" s="19" t="s">
        <v>148</v>
      </c>
      <c r="D49" s="19"/>
      <c r="E49" s="23"/>
      <c r="F49" s="24"/>
      <c r="G49" s="24"/>
      <c r="H49" s="24"/>
      <c r="I49" s="24"/>
      <c r="J49" s="24"/>
      <c r="K49" s="24"/>
      <c r="L49" s="24"/>
    </row>
    <row r="50" s="2" customFormat="1" ht="231" customHeight="1" spans="1:12">
      <c r="A50" s="25" t="s">
        <v>149</v>
      </c>
      <c r="B50" s="16"/>
      <c r="C50" s="16"/>
      <c r="D50" s="16"/>
      <c r="E50" s="16"/>
      <c r="F50" s="16"/>
      <c r="G50" s="16"/>
      <c r="H50" s="16"/>
      <c r="I50" s="16"/>
      <c r="J50" s="16"/>
      <c r="K50" s="16"/>
      <c r="L50" s="16"/>
    </row>
    <row r="51" ht="20.1" customHeight="1"/>
    <row r="52" ht="20.1" customHeight="1"/>
  </sheetData>
  <mergeCells count="7">
    <mergeCell ref="A1:L1"/>
    <mergeCell ref="C48:D48"/>
    <mergeCell ref="E48:L48"/>
    <mergeCell ref="C49:D49"/>
    <mergeCell ref="E49:L49"/>
    <mergeCell ref="A50:L50"/>
    <mergeCell ref="A48:B49"/>
  </mergeCells>
  <pageMargins left="0.251388888888889" right="0.251388888888889" top="0.751388888888889" bottom="0.751388888888889" header="0.298611111111111" footer="0.298611111111111"/>
  <pageSetup paperSize="9" scale="18" fitToHeight="0" orientation="portrait" horizontalDpi="600" verticalDpi="18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0" workbookViewId="0">
      <selection activeCell="D22" sqref="D22"/>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报价单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 Yuxiu</cp:lastModifiedBy>
  <dcterms:created xsi:type="dcterms:W3CDTF">2026-01-23T07:01:00Z</dcterms:created>
  <dcterms:modified xsi:type="dcterms:W3CDTF">2026-03-24T03:10:43Z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663B9C314378488C9E43D8AB5EA4BF8E_11</vt:lpwstr>
  </property>
  <property fmtid="{D5CDD505-2E9C-101B-9397-08002B2CF9AE}" pid="3" name="KSOProductBuildVer">
    <vt:lpwstr>2052-12.1.0.25225</vt:lpwstr>
  </property>
  <property fmtid="{D5CDD505-2E9C-101B-9397-08002B2CF9AE}" pid="4" name="CalculationRule">
    <vt:i4>1</vt:i4>
  </property>
</Properties>
</file>