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C8C2106FE8E482DA22762F1DB2FD8F8" descr="厕所隔断支撑脚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0145" cy="10058400"/>
        </a:xfrm>
        <a:prstGeom prst="rect">
          <a:avLst/>
        </a:prstGeom>
      </xdr:spPr>
    </xdr:pic>
  </etc:cellImage>
  <etc:cellImage>
    <xdr:pic>
      <xdr:nvPicPr>
        <xdr:cNvPr id="3" name="ID_8910A3203C964398AFC5E88E920BE2C1" descr="铝扣板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0145" cy="10058400"/>
        </a:xfrm>
        <a:prstGeom prst="rect">
          <a:avLst/>
        </a:prstGeom>
      </xdr:spPr>
    </xdr:pic>
  </etc:cellImage>
  <etc:cellImage>
    <xdr:pic>
      <xdr:nvPicPr>
        <xdr:cNvPr id="4" name="ID_66C1C3DAAD7C4B3F90B33702DBE86FFD" descr="大帽弹跳有孔下水器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5" name="ID_7466629ED328408299A13491166091D1" descr="斜齿轮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6" name="ID_8E7F9083549645DC847BD524018AE9D4" descr="草酸溶液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7" name="ID_2AE5C8EFBC4945B2A3D014ADB94EC6E6" descr="双层加厚铝箔排风管"/>
        <xdr:cNvPicPr/>
      </xdr:nvPicPr>
      <xdr:blipFill>
        <a:blip r:embed="rId6"/>
        <a:stretch>
          <a:fillRect/>
        </a:stretch>
      </xdr:blipFill>
      <xdr:spPr>
        <a:xfrm>
          <a:off x="0" y="0"/>
          <a:ext cx="3867150" cy="55340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<sst xmlns="http://schemas.openxmlformats.org/spreadsheetml/2006/main" count="77" uniqueCount="57">
  <si>
    <t>中山大学附属第一（南沙）医院铝扣板、同步带齿轮等物资采购项目报价单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</si>
  <si>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</si>
  <si>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</si>
  <si>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</si>
  <si>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</si>
  <si>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</si>
  <si>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</si>
  <si>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</si>
  <si>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</si>
  <si>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</si>
  <si>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ZGSQ202605290007</t>
  </si>
  <si>
    <t>厕所隔断支撑脚</t>
  </si>
  <si>
    <t>304不锈钢加厚，高10cm 夹板12mm厚</t>
  </si>
  <si>
    <t>个</t>
  </si>
  <si>
    <t>ZGSQ202605290006</t>
  </si>
  <si>
    <t>铝扣板</t>
  </si>
  <si>
    <t>60*60cm/哑光白 /灰白色</t>
  </si>
  <si>
    <t>块</t>
  </si>
  <si>
    <t>ZGSQ202605210010</t>
  </si>
  <si>
    <t>同步带齿轮</t>
  </si>
  <si>
    <t>5M-16齿，槽宽16mm、挡边 外径36mm,中心方型：宽8*14mm</t>
  </si>
  <si>
    <t>钢化玻璃</t>
  </si>
  <si>
    <t>245*815mm/厚5mm</t>
  </si>
  <si>
    <t>大帽弹跳有孔下水器</t>
  </si>
  <si>
    <t>配套塑料下水管</t>
  </si>
  <si>
    <t>套</t>
  </si>
  <si>
    <t>斜齿轮</t>
  </si>
  <si>
    <t>适用得力碎纸机9929N/GA311/GA390/GA701/GA101-T等型号</t>
  </si>
  <si>
    <t>ZGSQ202605140027</t>
  </si>
  <si>
    <t>紫外线灯遥控器</t>
  </si>
  <si>
    <t>狮霸一对一</t>
  </si>
  <si>
    <t>304不锈钢铰链合页</t>
  </si>
  <si>
    <t>中湾</t>
  </si>
  <si>
    <t>付</t>
  </si>
  <si>
    <t>304不锈钢铰链合页1</t>
  </si>
  <si>
    <t>大湾</t>
  </si>
  <si>
    <t>ZGSQ202605140025</t>
  </si>
  <si>
    <t>ZGSQ202606040014</t>
  </si>
  <si>
    <t>草酸溶液</t>
  </si>
  <si>
    <t>5Kg</t>
  </si>
  <si>
    <t>桶</t>
  </si>
  <si>
    <t>ZGSQ202606040013</t>
  </si>
  <si>
    <t>双层加厚铝箔排风管</t>
  </si>
  <si>
    <t>规格：直径600MM</t>
  </si>
  <si>
    <t>米</t>
  </si>
  <si>
    <t>双层加厚铝箔排风管1</t>
  </si>
  <si>
    <t>ZGSQ202605190011</t>
  </si>
  <si>
    <t>磨砂防窥玻璃贴纸</t>
  </si>
  <si>
    <t>30cm*450cm</t>
  </si>
  <si>
    <t>张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</si>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</sst>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G6" sqref="G6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10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10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10</v>
      </c>
      <c r="G3" s="17"/>
      <c r="H3" s="17"/>
      <c r="I3" s="18" t="str">
        <f>_xlfn.DISPIMG("ID_2C8C2106FE8E482DA22762F1DB2FD8F8",1)</f>
        <v>=DISPIMG("ID_2C8C2106FE8E482DA22762F1DB2FD8F8",1)</v>
      </c>
    </row>
    <row r="4" customFormat="1" ht="40" customHeight="1" spans="1:10">
      <c r="A4" s="13">
        <v>2</v>
      </c>
      <c r="B4" s="14" t="s">
        <v>14</v>
      </c>
      <c r="C4" s="15" t="s">
        <v>11</v>
      </c>
      <c r="D4" s="15" t="s">
        <v>12</v>
      </c>
      <c r="E4" s="14" t="s">
        <v>13</v>
      </c>
      <c r="F4" s="16">
        <v>5</v>
      </c>
      <c r="G4" s="17"/>
      <c r="H4" s="17"/>
      <c r="I4" s="18" t="str">
        <f>_xlfn.DISPIMG("ID_2C8C2106FE8E482DA22762F1DB2FD8F8",1)</f>
        <v>=DISPIMG("ID_2C8C2106FE8E482DA22762F1DB2FD8F8",1)</v>
      </c>
    </row>
    <row r="5" customFormat="1" ht="40" customHeight="1" spans="1:10">
      <c r="A5" s="13">
        <v>3</v>
      </c>
      <c r="B5" s="14" t="s">
        <v>14</v>
      </c>
      <c r="C5" s="15" t="s">
        <v>15</v>
      </c>
      <c r="D5" s="15" t="s">
        <v>16</v>
      </c>
      <c r="E5" s="14" t="s">
        <v>17</v>
      </c>
      <c r="F5" s="16">
        <v>20</v>
      </c>
      <c r="G5" s="17"/>
      <c r="H5" s="17"/>
      <c r="I5" s="18" t="str">
        <f>_xlfn.DISPIMG("ID_8910A3203C964398AFC5E88E920BE2C1",1)</f>
        <v>=DISPIMG("ID_8910A3203C964398AFC5E88E920BE2C1",1)</v>
      </c>
    </row>
    <row r="6" customFormat="1" ht="40" customHeight="1" spans="1:10">
      <c r="A6" s="13">
        <v>4</v>
      </c>
      <c r="B6" s="14" t="s">
        <v>18</v>
      </c>
      <c r="C6" s="15" t="s">
        <v>19</v>
      </c>
      <c r="D6" s="15" t="s">
        <v>20</v>
      </c>
      <c r="E6" s="14" t="s">
        <v>13</v>
      </c>
      <c r="F6" s="16">
        <v>2</v>
      </c>
      <c r="G6" s="17"/>
      <c r="H6" s="17"/>
      <c r="I6" s="17"/>
    </row>
    <row r="7" customFormat="1" ht="40" customHeight="1" spans="1:10">
      <c r="A7" s="13">
        <v>5</v>
      </c>
      <c r="B7" s="14" t="s">
        <v>18</v>
      </c>
      <c r="C7" s="15" t="s">
        <v>21</v>
      </c>
      <c r="D7" s="15" t="s">
        <v>22</v>
      </c>
      <c r="E7" s="14" t="s">
        <v>17</v>
      </c>
      <c r="F7" s="16">
        <v>1</v>
      </c>
      <c r="G7" s="17"/>
      <c r="H7" s="17"/>
      <c r="I7" s="17"/>
    </row>
    <row r="8" customFormat="1" ht="40" customHeight="1" spans="1:10">
      <c r="A8" s="13">
        <v>6</v>
      </c>
      <c r="B8" s="14" t="s">
        <v>18</v>
      </c>
      <c r="C8" s="15" t="s">
        <v>23</v>
      </c>
      <c r="D8" s="15" t="s">
        <v>24</v>
      </c>
      <c r="E8" s="14" t="s">
        <v>25</v>
      </c>
      <c r="F8" s="16">
        <v>1</v>
      </c>
      <c r="G8" s="17"/>
      <c r="H8" s="17"/>
      <c r="I8" s="17" t="str">
        <f>_xlfn.DISPIMG("ID_66C1C3DAAD7C4B3F90B33702DBE86FFD",1)</f>
        <v>=DISPIMG("ID_66C1C3DAAD7C4B3F90B33702DBE86FFD",1)</v>
      </c>
    </row>
    <row r="9" customFormat="1" ht="40" customHeight="1" spans="1:10">
      <c r="A9" s="13">
        <v>7</v>
      </c>
      <c r="B9" s="14" t="s">
        <v>18</v>
      </c>
      <c r="C9" s="15" t="s">
        <v>26</v>
      </c>
      <c r="D9" s="15" t="s">
        <v>27</v>
      </c>
      <c r="E9" s="14" t="s">
        <v>13</v>
      </c>
      <c r="F9" s="16">
        <v>1</v>
      </c>
      <c r="G9" s="17"/>
      <c r="H9" s="17"/>
      <c r="I9" s="17" t="str">
        <f>_xlfn.DISPIMG("ID_7466629ED328408299A13491166091D1",1)</f>
        <v>=DISPIMG("ID_7466629ED328408299A13491166091D1",1)</v>
      </c>
    </row>
    <row r="10" customFormat="1" ht="40" customHeight="1" spans="1:10">
      <c r="A10" s="13">
        <v>8</v>
      </c>
      <c r="B10" s="14" t="s">
        <v>28</v>
      </c>
      <c r="C10" s="15" t="s">
        <v>29</v>
      </c>
      <c r="D10" s="15" t="s">
        <v>30</v>
      </c>
      <c r="E10" s="14" t="s">
        <v>25</v>
      </c>
      <c r="F10" s="16">
        <v>10</v>
      </c>
      <c r="G10" s="17"/>
      <c r="H10" s="17"/>
      <c r="I10" s="17"/>
      <c r="J10" s="19"/>
    </row>
    <row r="11" customFormat="1" ht="40" customHeight="1" spans="1:10">
      <c r="A11" s="13">
        <v>9</v>
      </c>
      <c r="B11" s="14" t="s">
        <v>28</v>
      </c>
      <c r="C11" s="15" t="s">
        <v>31</v>
      </c>
      <c r="D11" s="15" t="s">
        <v>32</v>
      </c>
      <c r="E11" s="14" t="s">
        <v>33</v>
      </c>
      <c r="F11" s="16">
        <v>10</v>
      </c>
      <c r="G11" s="17"/>
      <c r="H11" s="17"/>
      <c r="I11" s="17"/>
    </row>
    <row r="12" customFormat="1" ht="40" customHeight="1" spans="1:10">
      <c r="A12" s="13">
        <v>10</v>
      </c>
      <c r="B12" s="14" t="s">
        <v>28</v>
      </c>
      <c r="C12" s="15" t="s">
        <v>34</v>
      </c>
      <c r="D12" s="15" t="s">
        <v>35</v>
      </c>
      <c r="E12" s="14" t="s">
        <v>33</v>
      </c>
      <c r="F12" s="16">
        <v>10</v>
      </c>
      <c r="G12" s="17"/>
      <c r="H12" s="17"/>
      <c r="I12" s="17"/>
    </row>
    <row r="13" customFormat="1" ht="40" customHeight="1" spans="1:10">
      <c r="A13" s="13">
        <v>11</v>
      </c>
      <c r="B13" s="14" t="s">
        <v>36</v>
      </c>
      <c r="C13" s="15" t="s">
        <v>26</v>
      </c>
      <c r="D13" s="15" t="s">
        <v>27</v>
      </c>
      <c r="E13" s="14" t="s">
        <v>13</v>
      </c>
      <c r="F13" s="16">
        <v>1</v>
      </c>
      <c r="G13" s="17"/>
      <c r="H13" s="17"/>
      <c r="I13" s="17" t="str">
        <f>_xlfn.DISPIMG("ID_7466629ED328408299A13491166091D1",1)</f>
        <v>=DISPIMG("ID_7466629ED328408299A13491166091D1",1)</v>
      </c>
    </row>
    <row r="14" customFormat="1" ht="40" customHeight="1" spans="1:10">
      <c r="A14" s="13">
        <v>12</v>
      </c>
      <c r="B14" s="14" t="s">
        <v>37</v>
      </c>
      <c r="C14" s="15" t="s">
        <v>38</v>
      </c>
      <c r="D14" s="15" t="s">
        <v>39</v>
      </c>
      <c r="E14" s="14" t="s">
        <v>40</v>
      </c>
      <c r="F14" s="16">
        <v>10</v>
      </c>
      <c r="G14" s="17"/>
      <c r="H14" s="17"/>
      <c r="I14" s="17" t="str">
        <f>_xlfn.DISPIMG("ID_8E7F9083549645DC847BD524018AE9D4",1)</f>
        <v>=DISPIMG("ID_8E7F9083549645DC847BD524018AE9D4",1)</v>
      </c>
    </row>
    <row r="15" customFormat="1" ht="40" customHeight="1" spans="1:10">
      <c r="A15" s="13">
        <v>13</v>
      </c>
      <c r="B15" s="14" t="s">
        <v>41</v>
      </c>
      <c r="C15" s="15" t="s">
        <v>42</v>
      </c>
      <c r="D15" s="15" t="s">
        <v>43</v>
      </c>
      <c r="E15" s="14" t="s">
        <v>44</v>
      </c>
      <c r="F15" s="16">
        <v>6</v>
      </c>
      <c r="G15" s="17"/>
      <c r="H15" s="17"/>
      <c r="I15" s="17" t="str">
        <f>_xlfn.DISPIMG("ID_2AE5C8EFBC4945B2A3D014ADB94EC6E6",1)</f>
        <v>=DISPIMG("ID_2AE5C8EFBC4945B2A3D014ADB94EC6E6",1)</v>
      </c>
    </row>
    <row r="16" customFormat="1" ht="40" customHeight="1" spans="1:10">
      <c r="A16" s="13">
        <v>14</v>
      </c>
      <c r="B16" s="14" t="s">
        <v>41</v>
      </c>
      <c r="C16" s="15" t="s">
        <v>45</v>
      </c>
      <c r="D16" s="15" t="s">
        <v>43</v>
      </c>
      <c r="E16" s="14" t="s">
        <v>44</v>
      </c>
      <c r="F16" s="16">
        <v>6</v>
      </c>
      <c r="G16" s="17"/>
      <c r="H16" s="17"/>
      <c r="I16" s="17" t="str">
        <f>_xlfn.DISPIMG("ID_2AE5C8EFBC4945B2A3D014ADB94EC6E6",1)</f>
        <v>=DISPIMG("ID_2AE5C8EFBC4945B2A3D014ADB94EC6E6",1)</v>
      </c>
    </row>
    <row r="17" customFormat="1" ht="40" customHeight="1" spans="1:9">
      <c r="A17" s="13">
        <v>15</v>
      </c>
      <c r="B17" s="14" t="s">
        <v>46</v>
      </c>
      <c r="C17" s="15" t="s">
        <v>47</v>
      </c>
      <c r="D17" s="15" t="s">
        <v>48</v>
      </c>
      <c r="E17" s="14" t="s">
        <v>49</v>
      </c>
      <c r="F17" s="16">
        <v>1</v>
      </c>
      <c r="G17" s="17"/>
      <c r="H17" s="17"/>
      <c r="I17" s="17"/>
    </row>
    <row r="18" s="1" customFormat="1" ht="37" customHeight="1" spans="1:9">
      <c r="A18" s="20" t="s">
        <v>50</v>
      </c>
      <c r="B18" s="20"/>
      <c r="C18" s="21"/>
      <c r="D18" s="21"/>
      <c r="E18" s="22"/>
      <c r="F18" s="22"/>
      <c r="G18" s="22"/>
      <c r="H18" s="23">
        <f>SUM(H3:H17)</f>
        <v>0</v>
      </c>
      <c r="I18" s="24"/>
    </row>
    <row r="19" s="2" customFormat="1" ht="37" customHeight="1" spans="1:9">
      <c r="A19" s="25" t="s">
        <v>51</v>
      </c>
      <c r="B19" s="25"/>
      <c r="C19" s="26">
        <f>SUM(H18)</f>
        <v>0</v>
      </c>
      <c r="D19" s="26"/>
      <c r="E19" s="27"/>
      <c r="F19" s="27"/>
      <c r="G19" s="27"/>
      <c r="H19" s="27"/>
      <c r="I19" s="27"/>
    </row>
    <row r="20" ht="69" customHeight="1" spans="1:9">
      <c r="A20" s="28" t="s">
        <v>52</v>
      </c>
      <c r="B20" s="11"/>
      <c r="C20" s="12"/>
      <c r="D20" s="12"/>
      <c r="E20" s="11"/>
      <c r="F20" s="11"/>
      <c r="G20" s="17"/>
      <c r="H20" s="17"/>
      <c r="I20" s="17"/>
    </row>
    <row r="22" s="3" customFormat="1" ht="40" customHeight="1" spans="1:9">
      <c r="B22" s="29"/>
      <c r="C22" s="30"/>
      <c r="D22" s="31"/>
      <c r="E22" s="32"/>
      <c r="F22" s="33" t="s">
        <v>53</v>
      </c>
      <c r="G22" s="34"/>
      <c r="H22" s="34"/>
      <c r="I22" s="34"/>
    </row>
    <row r="23" s="3" customFormat="1" ht="23.1" customHeight="1" spans="1:9">
      <c r="B23" s="31"/>
      <c r="C23" s="31"/>
      <c r="D23" s="31"/>
      <c r="E23" s="31"/>
      <c r="F23" s="35" t="s">
        <v>54</v>
      </c>
      <c r="G23" s="34"/>
      <c r="H23" s="34"/>
      <c r="I23" s="34"/>
    </row>
    <row r="24" s="3" customFormat="1" ht="23.1" customHeight="1" spans="1:9">
      <c r="B24" s="32"/>
      <c r="C24" s="31"/>
      <c r="D24" s="31"/>
      <c r="E24" s="32"/>
      <c r="F24" s="36" t="s">
        <v>55</v>
      </c>
      <c r="G24" s="34"/>
      <c r="H24" s="34"/>
      <c r="I24" s="34"/>
    </row>
    <row r="25" s="3" customFormat="1" ht="23.1" customHeight="1" spans="1:9">
      <c r="B25" s="32"/>
      <c r="C25" s="31"/>
      <c r="D25" s="31"/>
      <c r="E25" s="32"/>
      <c r="F25" s="36" t="s">
        <v>56</v>
      </c>
      <c r="G25" s="37"/>
      <c r="H25" s="34"/>
      <c r="I25" s="34"/>
    </row>
    <row r="26" ht="23.1" customHeight="1"/>
  </sheetData>
  <mergeCells count="9">
    <mergeCell ref="A1:I1"/>
    <mergeCell ref="A18:B18"/>
    <mergeCell ref="C18:G18"/>
    <mergeCell ref="C19:I19"/>
    <mergeCell ref="A20:I20"/>
    <mergeCell ref="G22:I22"/>
    <mergeCell ref="G23:I23"/>
    <mergeCell ref="G24:I24"/>
    <mergeCell ref="G25:I25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2026-06-10T07:47:51Z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