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58BDDCBC6C9F4AF0A585A897B8571B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2260600"/>
          <a:ext cx="10887075" cy="19354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B86A598C5644FE6B585CA0F27542A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15250" y="166687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04863EB0BDC48F5919EB7E52E9A543A" descr="WPS图片"/>
        <xdr:cNvPicPr/>
      </xdr:nvPicPr>
      <xdr:blipFill>
        <a:blip r:embed="rId3"/>
        <a:stretch>
          <a:fillRect/>
        </a:stretch>
      </xdr:blipFill>
      <xdr:spPr>
        <a:xfrm>
          <a:off x="0" y="0"/>
          <a:ext cx="8220710" cy="10058400"/>
        </a:xfrm>
        <a:prstGeom prst="rect">
          <a:avLst/>
        </a:prstGeom>
      </xdr:spPr>
    </xdr:pic>
  </etc:cellImage>
  <etc:cellImage>
    <xdr:pic>
      <xdr:nvPicPr>
        <xdr:cNvPr id="12" name="ID_2C380A7DA6BC4597B36AC3818F3A37B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86675" y="2108200"/>
          <a:ext cx="11763375" cy="1176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8F3D4B87FE8A42A6969ABC90FD0A990A" descr="7d74f521-21eb-4781-a86e-c7151bf02c2a"/>
        <xdr:cNvPicPr/>
      </xdr:nvPicPr>
      <xdr:blipFill>
        <a:blip r:embed="rId5"/>
        <a:stretch>
          <a:fillRect/>
        </a:stretch>
      </xdr:blipFill>
      <xdr:spPr>
        <a:xfrm>
          <a:off x="0" y="0"/>
          <a:ext cx="9553575" cy="8477250"/>
        </a:xfrm>
        <a:prstGeom prst="rect">
          <a:avLst/>
        </a:prstGeom>
      </xdr:spPr>
    </xdr:pic>
  </etc:cellImage>
  <etc:cellImage>
    <xdr:pic>
      <xdr:nvPicPr>
        <xdr:cNvPr id="14" name="ID_53CF011AF7124B089EE17E6A020B72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10425" y="2133600"/>
          <a:ext cx="11144250" cy="2411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6DBFFCB0F854215A09897605263391C" descr="b32378a9-43e8-4eea-bbe3-58a4cae8a85d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68694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<sst xmlns="http://schemas.openxmlformats.org/spreadsheetml/2006/main" count="57" uniqueCount="47">
  <si>
    <t>中山大学附属第一（南沙）医院COD在线自动分析消解器等物资采购项目报价单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</si>
  <si>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</si>
  <si>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</si>
  <si>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</si>
  <si>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</si>
  <si>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</si>
  <si>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</si>
  <si>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</si>
  <si>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</si>
  <si>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</si>
  <si>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ZGSQ202606290116</t>
  </si>
  <si>
    <t>环氧树脂AB胶</t>
  </si>
  <si>
    <t>E-44/1KG</t>
  </si>
  <si>
    <t>套</t>
  </si>
  <si>
    <t>防爆插座</t>
  </si>
  <si>
    <t>十孔/10A</t>
  </si>
  <si>
    <t>个</t>
  </si>
  <si>
    <t>面漆</t>
  </si>
  <si>
    <t>20KG/茶萃抗菌炫白</t>
  </si>
  <si>
    <t>罐</t>
  </si>
  <si>
    <t>ZGSQ202606120008</t>
  </si>
  <si>
    <t>带刹车万向轮</t>
  </si>
  <si>
    <t>3寸M12*30刹车（带螺母）</t>
  </si>
  <si>
    <t>管道疏通剂</t>
  </si>
  <si>
    <t>500ml</t>
  </si>
  <si>
    <t>瓶</t>
  </si>
  <si>
    <t>小便器密封圈</t>
  </si>
  <si>
    <t>80mm*80mm</t>
  </si>
  <si>
    <t>COD在线自动分析消解器</t>
  </si>
  <si>
    <t>AG-X23215</t>
  </si>
  <si>
    <t>ZGSQ202607030020</t>
  </si>
  <si>
    <t>冷媒、雪种</t>
  </si>
  <si>
    <t>巨化R410a  10GK</t>
  </si>
  <si>
    <t>ZGSQ202607030019</t>
  </si>
  <si>
    <t>沙子</t>
  </si>
  <si>
    <t>袋装</t>
  </si>
  <si>
    <t>立方</t>
  </si>
  <si>
    <t>ZGSQ202606220014</t>
  </si>
  <si>
    <t>N2钢瓶</t>
  </si>
  <si>
    <t>气瓶规格:8L
充装压力:10.0IMPa
使用温度:≥20°C
需符合充装一氧化氮、氮气要求（详见图片）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</si>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</sst>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jpe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jpe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M10" sqref="M10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42.75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10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10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10</v>
      </c>
      <c r="G3" s="17"/>
      <c r="H3" s="17"/>
      <c r="I3" s="18" t="str">
        <f>_xlfn.DISPIMG("ID_204863EB0BDC48F5919EB7E52E9A543A",1)</f>
        <v>=DISPIMG("ID_204863EB0BDC48F5919EB7E52E9A543A",1)</v>
      </c>
    </row>
    <row r="4" customFormat="1" ht="40" customHeight="1" spans="1:10">
      <c r="A4" s="13">
        <v>2</v>
      </c>
      <c r="B4" s="14" t="s">
        <v>10</v>
      </c>
      <c r="C4" s="15" t="s">
        <v>14</v>
      </c>
      <c r="D4" s="15" t="s">
        <v>15</v>
      </c>
      <c r="E4" s="14" t="s">
        <v>16</v>
      </c>
      <c r="F4" s="16">
        <v>1</v>
      </c>
      <c r="G4" s="17"/>
      <c r="H4" s="17"/>
      <c r="I4" s="18" t="str">
        <f>_xlfn.DISPIMG("ID_58BDDCBC6C9F4AF0A585A897B8571B09",1)</f>
        <v>=DISPIMG("ID_58BDDCBC6C9F4AF0A585A897B8571B09",1)</v>
      </c>
    </row>
    <row r="5" customFormat="1" ht="40" customHeight="1" spans="1:10">
      <c r="A5" s="13">
        <v>3</v>
      </c>
      <c r="B5" s="14" t="s">
        <v>10</v>
      </c>
      <c r="C5" s="15" t="s">
        <v>17</v>
      </c>
      <c r="D5" s="15" t="s">
        <v>18</v>
      </c>
      <c r="E5" s="14" t="s">
        <v>19</v>
      </c>
      <c r="F5" s="16">
        <v>2</v>
      </c>
      <c r="G5" s="17"/>
      <c r="H5" s="17"/>
      <c r="I5" s="19"/>
    </row>
    <row r="6" customFormat="1" ht="40" customHeight="1" spans="1:10">
      <c r="A6" s="13">
        <v>4</v>
      </c>
      <c r="B6" s="14" t="s">
        <v>20</v>
      </c>
      <c r="C6" s="15" t="s">
        <v>21</v>
      </c>
      <c r="D6" s="15" t="s">
        <v>22</v>
      </c>
      <c r="E6" s="14" t="s">
        <v>16</v>
      </c>
      <c r="F6" s="16">
        <v>4</v>
      </c>
      <c r="G6" s="17"/>
      <c r="H6" s="17"/>
      <c r="I6" s="17"/>
    </row>
    <row r="7" customFormat="1" ht="40" customHeight="1" spans="1:10">
      <c r="A7" s="13">
        <v>5</v>
      </c>
      <c r="B7" s="14" t="s">
        <v>20</v>
      </c>
      <c r="C7" s="15" t="s">
        <v>23</v>
      </c>
      <c r="D7" s="15" t="s">
        <v>24</v>
      </c>
      <c r="E7" s="14" t="s">
        <v>25</v>
      </c>
      <c r="F7" s="16">
        <v>2</v>
      </c>
      <c r="G7" s="17"/>
      <c r="H7" s="17"/>
      <c r="I7" s="18" t="str">
        <f>_xlfn.DISPIMG("ID_2B86A598C5644FE6B585CA0F27542A21",1)</f>
        <v>=DISPIMG("ID_2B86A598C5644FE6B585CA0F27542A21",1)</v>
      </c>
    </row>
    <row r="8" customFormat="1" ht="40" customHeight="1" spans="1:10">
      <c r="A8" s="13">
        <v>6</v>
      </c>
      <c r="B8" s="14" t="s">
        <v>20</v>
      </c>
      <c r="C8" s="15" t="s">
        <v>26</v>
      </c>
      <c r="D8" s="15" t="s">
        <v>27</v>
      </c>
      <c r="E8" s="14" t="s">
        <v>16</v>
      </c>
      <c r="F8" s="16">
        <v>1</v>
      </c>
      <c r="G8" s="17"/>
      <c r="H8" s="17"/>
      <c r="I8" s="18" t="str">
        <f>_xlfn.DISPIMG("ID_2C380A7DA6BC4597B36AC3818F3A37B6",1)</f>
        <v>=DISPIMG("ID_2C380A7DA6BC4597B36AC3818F3A37B6",1)</v>
      </c>
    </row>
    <row r="9" customFormat="1" ht="40" customHeight="1" spans="1:10">
      <c r="A9" s="13">
        <v>7</v>
      </c>
      <c r="B9" s="14" t="s">
        <v>20</v>
      </c>
      <c r="C9" s="15" t="s">
        <v>28</v>
      </c>
      <c r="D9" s="15" t="s">
        <v>29</v>
      </c>
      <c r="E9" s="14" t="s">
        <v>16</v>
      </c>
      <c r="F9" s="16">
        <v>1</v>
      </c>
      <c r="G9" s="17"/>
      <c r="H9" s="17"/>
      <c r="I9" s="17" t="str">
        <f>_xlfn.DISPIMG("ID_8F3D4B87FE8A42A6969ABC90FD0A990A",1)</f>
        <v>=DISPIMG("ID_8F3D4B87FE8A42A6969ABC90FD0A990A",1)</v>
      </c>
      <c r="J9" s="20"/>
    </row>
    <row r="10" customFormat="1" ht="40" customHeight="1" spans="1:10">
      <c r="A10" s="13">
        <v>8</v>
      </c>
      <c r="B10" s="14" t="s">
        <v>30</v>
      </c>
      <c r="C10" s="15" t="s">
        <v>31</v>
      </c>
      <c r="D10" s="15" t="s">
        <v>32</v>
      </c>
      <c r="E10" s="14" t="s">
        <v>19</v>
      </c>
      <c r="F10" s="16">
        <v>2</v>
      </c>
      <c r="G10" s="17"/>
      <c r="H10" s="17"/>
      <c r="I10" s="18" t="str">
        <f>_xlfn.DISPIMG("ID_53CF011AF7124B089EE17E6A020B7204",1)</f>
        <v>=DISPIMG("ID_53CF011AF7124B089EE17E6A020B7204",1)</v>
      </c>
    </row>
    <row r="11" customFormat="1" ht="40" customHeight="1" spans="1:10">
      <c r="A11" s="13">
        <v>9</v>
      </c>
      <c r="B11" s="14" t="s">
        <v>33</v>
      </c>
      <c r="C11" s="15" t="s">
        <v>34</v>
      </c>
      <c r="D11" s="15" t="s">
        <v>35</v>
      </c>
      <c r="E11" s="14" t="s">
        <v>36</v>
      </c>
      <c r="F11" s="16">
        <v>2</v>
      </c>
      <c r="G11" s="17"/>
      <c r="H11" s="17"/>
      <c r="I11" s="17"/>
    </row>
    <row r="12" customFormat="1" ht="62" customHeight="1" spans="1:10">
      <c r="A12" s="13">
        <v>10</v>
      </c>
      <c r="B12" s="14" t="s">
        <v>37</v>
      </c>
      <c r="C12" s="15" t="s">
        <v>38</v>
      </c>
      <c r="D12" s="15" t="s">
        <v>39</v>
      </c>
      <c r="E12" s="14" t="s">
        <v>16</v>
      </c>
      <c r="F12" s="16">
        <v>2</v>
      </c>
      <c r="G12" s="17"/>
      <c r="H12" s="17"/>
      <c r="I12" s="17" t="str">
        <f>_xlfn.DISPIMG("ID_16DBFFCB0F854215A09897605263391C",1)</f>
        <v>=DISPIMG("ID_16DBFFCB0F854215A09897605263391C",1)</v>
      </c>
    </row>
    <row r="13" s="1" customFormat="1" ht="37" customHeight="1" spans="1:10">
      <c r="A13" s="21" t="s">
        <v>40</v>
      </c>
      <c r="B13" s="21"/>
      <c r="C13" s="22"/>
      <c r="D13" s="22"/>
      <c r="E13" s="23"/>
      <c r="F13" s="23"/>
      <c r="G13" s="23"/>
      <c r="H13" s="24">
        <f>SUM(H3:H12)</f>
        <v>0</v>
      </c>
      <c r="I13" s="25"/>
    </row>
    <row r="14" s="2" customFormat="1" ht="37" customHeight="1" spans="1:10">
      <c r="A14" s="26" t="s">
        <v>41</v>
      </c>
      <c r="B14" s="26"/>
      <c r="C14" s="27">
        <f>SUM(H13)</f>
        <v>0</v>
      </c>
      <c r="D14" s="27"/>
      <c r="E14" s="28"/>
      <c r="F14" s="28"/>
      <c r="G14" s="28"/>
      <c r="H14" s="28"/>
      <c r="I14" s="28"/>
    </row>
    <row r="15" ht="69" customHeight="1" spans="1:10">
      <c r="A15" s="29" t="s">
        <v>42</v>
      </c>
      <c r="B15" s="11"/>
      <c r="C15" s="12"/>
      <c r="D15" s="12"/>
      <c r="E15" s="11"/>
      <c r="F15" s="11"/>
      <c r="G15" s="17"/>
      <c r="H15" s="17"/>
      <c r="I15" s="17"/>
    </row>
    <row r="17" s="3" customFormat="1" ht="40" customHeight="1" spans="2:9">
      <c r="B17" s="30"/>
      <c r="C17" s="31"/>
      <c r="D17" s="32"/>
      <c r="E17" s="33"/>
      <c r="F17" s="34" t="s">
        <v>43</v>
      </c>
      <c r="G17" s="35"/>
      <c r="H17" s="35"/>
      <c r="I17" s="35"/>
    </row>
    <row r="18" s="3" customFormat="1" ht="23.1" customHeight="1" spans="2:9">
      <c r="B18" s="32"/>
      <c r="C18" s="32"/>
      <c r="D18" s="32"/>
      <c r="E18" s="32"/>
      <c r="F18" s="36" t="s">
        <v>44</v>
      </c>
      <c r="G18" s="35"/>
      <c r="H18" s="35"/>
      <c r="I18" s="35"/>
    </row>
    <row r="19" s="3" customFormat="1" ht="23.1" customHeight="1" spans="2:9">
      <c r="B19" s="33"/>
      <c r="C19" s="32"/>
      <c r="D19" s="32"/>
      <c r="E19" s="33"/>
      <c r="F19" s="37" t="s">
        <v>45</v>
      </c>
      <c r="G19" s="35"/>
      <c r="H19" s="35"/>
      <c r="I19" s="35"/>
    </row>
    <row r="20" s="3" customFormat="1" ht="23.1" customHeight="1" spans="2:9">
      <c r="B20" s="33"/>
      <c r="C20" s="32"/>
      <c r="D20" s="32"/>
      <c r="E20" s="33"/>
      <c r="F20" s="37" t="s">
        <v>46</v>
      </c>
      <c r="G20" s="38"/>
      <c r="H20" s="35"/>
      <c r="I20" s="35"/>
    </row>
    <row r="21" ht="23.1" customHeight="1"/>
  </sheetData>
  <mergeCells count="9">
    <mergeCell ref="A1:I1"/>
    <mergeCell ref="A13:B13"/>
    <mergeCell ref="C13:G13"/>
    <mergeCell ref="C14:I14"/>
    <mergeCell ref="A15:I15"/>
    <mergeCell ref="G17:I17"/>
    <mergeCell ref="G18:I18"/>
    <mergeCell ref="G19:I19"/>
    <mergeCell ref="G20:I20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2026-07-16T08:41:51Z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